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https://edison365innovation.sharepoint.com/sites/Delivery/Shared Documents/4_Templates/Delivery/_Readiness/"/>
    </mc:Choice>
  </mc:AlternateContent>
  <xr:revisionPtr revIDLastSave="835" documentId="8_{569C3F56-97C4-4EAA-BA3C-CA7DE380F696}" xr6:coauthVersionLast="46" xr6:coauthVersionMax="46" xr10:uidLastSave="{611E66D6-106F-4480-A97D-E27D0C556A69}"/>
  <bookViews>
    <workbookView xWindow="-120" yWindow="-120" windowWidth="29040" windowHeight="15840" activeTab="2" xr2:uid="{3D98431E-4BC3-4D24-BEA4-016315E4732E}"/>
  </bookViews>
  <sheets>
    <sheet name="1_NeedsStatements" sheetId="9" r:id="rId1"/>
    <sheet name="2_PEMME" sheetId="11" r:id="rId2"/>
    <sheet name="3_Plan" sheetId="1" r:id="rId3"/>
  </sheets>
  <definedNames>
    <definedName name="_xlnm.Print_Area" localSheetId="0">'1_NeedsStatements'!$A$1:$D$83</definedName>
    <definedName name="_xlnm.Print_Area" localSheetId="1">'2_PEMME'!$A$1:$F$82</definedName>
    <definedName name="_xlnm.Print_Area" localSheetId="2">'3_Plan'!$A$1:$H$81</definedName>
    <definedName name="_xlnm.Print_Titles" localSheetId="0">'1_NeedsStatements'!$1:$6</definedName>
    <definedName name="_xlnm.Print_Titles" localSheetId="1">'2_PEMME'!$1:$6</definedName>
    <definedName name="_xlnm.Print_Titles" localSheetId="2">'3_Plan'!$1:$6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7" i="9" l="1"/>
  <c r="A7" i="11" s="1"/>
  <c r="D9" i="9"/>
  <c r="A9" i="1" s="1"/>
  <c r="D10" i="9"/>
  <c r="A10" i="11" s="1"/>
  <c r="D11" i="9"/>
  <c r="A11" i="1" s="1"/>
  <c r="D12" i="9"/>
  <c r="A12" i="1" s="1"/>
  <c r="D13" i="9"/>
  <c r="D14" i="9"/>
  <c r="D15" i="9"/>
  <c r="D16" i="9"/>
  <c r="A16" i="11" s="1"/>
  <c r="D17" i="9"/>
  <c r="A17" i="11" s="1"/>
  <c r="D18" i="9"/>
  <c r="D19" i="9"/>
  <c r="D20" i="9"/>
  <c r="D21" i="9"/>
  <c r="D22" i="9"/>
  <c r="D23" i="9"/>
  <c r="D24" i="9"/>
  <c r="A24" i="11" s="1"/>
  <c r="D25" i="9"/>
  <c r="A25" i="11" s="1"/>
  <c r="D26" i="9"/>
  <c r="D27" i="9"/>
  <c r="D28" i="9"/>
  <c r="D29" i="9"/>
  <c r="D30" i="9"/>
  <c r="D31" i="9"/>
  <c r="D32" i="9"/>
  <c r="A32" i="1" s="1"/>
  <c r="D33" i="9"/>
  <c r="A33" i="1" s="1"/>
  <c r="D34" i="9"/>
  <c r="D35" i="9"/>
  <c r="D36" i="9"/>
  <c r="D37" i="9"/>
  <c r="D38" i="9"/>
  <c r="D39" i="9"/>
  <c r="D40" i="9"/>
  <c r="A40" i="1" s="1"/>
  <c r="D41" i="9"/>
  <c r="A41" i="1" s="1"/>
  <c r="D42" i="9"/>
  <c r="D43" i="9"/>
  <c r="D44" i="9"/>
  <c r="D45" i="9"/>
  <c r="D46" i="9"/>
  <c r="D47" i="9"/>
  <c r="D48" i="9"/>
  <c r="A48" i="11" s="1"/>
  <c r="D49" i="9"/>
  <c r="A49" i="11" s="1"/>
  <c r="D50" i="9"/>
  <c r="D51" i="9"/>
  <c r="D52" i="9"/>
  <c r="D53" i="9"/>
  <c r="D54" i="9"/>
  <c r="D55" i="9"/>
  <c r="D56" i="9"/>
  <c r="A56" i="1" s="1"/>
  <c r="D57" i="9"/>
  <c r="A57" i="11" s="1"/>
  <c r="D58" i="9"/>
  <c r="D59" i="9"/>
  <c r="D60" i="9"/>
  <c r="D61" i="9"/>
  <c r="D62" i="9"/>
  <c r="D63" i="9"/>
  <c r="D64" i="9"/>
  <c r="A64" i="1" s="1"/>
  <c r="D65" i="9"/>
  <c r="A65" i="1" s="1"/>
  <c r="D66" i="9"/>
  <c r="D67" i="9"/>
  <c r="D68" i="9"/>
  <c r="D69" i="9"/>
  <c r="D70" i="9"/>
  <c r="D71" i="9"/>
  <c r="D72" i="9"/>
  <c r="A72" i="1" s="1"/>
  <c r="D73" i="9"/>
  <c r="A73" i="1" s="1"/>
  <c r="D74" i="9"/>
  <c r="D75" i="9"/>
  <c r="D76" i="9"/>
  <c r="D77" i="9"/>
  <c r="D78" i="9"/>
  <c r="D79" i="9"/>
  <c r="D80" i="9"/>
  <c r="D81" i="9"/>
  <c r="A81" i="1" s="1"/>
  <c r="D82" i="9"/>
  <c r="D83" i="9"/>
  <c r="D8" i="9"/>
  <c r="A8" i="11" s="1"/>
  <c r="A13" i="11"/>
  <c r="A21" i="11"/>
  <c r="A29" i="1"/>
  <c r="A37" i="1"/>
  <c r="A45" i="1"/>
  <c r="A53" i="1"/>
  <c r="A61" i="11"/>
  <c r="A69" i="11"/>
  <c r="A77" i="11"/>
  <c r="A15" i="11"/>
  <c r="A23" i="11"/>
  <c r="A31" i="11"/>
  <c r="A34" i="11"/>
  <c r="A39" i="11"/>
  <c r="A47" i="11"/>
  <c r="A50" i="11"/>
  <c r="A55" i="11"/>
  <c r="A58" i="11"/>
  <c r="A63" i="11"/>
  <c r="A66" i="11"/>
  <c r="A71" i="11"/>
  <c r="A74" i="11"/>
  <c r="A79" i="11"/>
  <c r="A82" i="11"/>
  <c r="A14" i="11"/>
  <c r="A18" i="11"/>
  <c r="A19" i="11"/>
  <c r="A20" i="11"/>
  <c r="A22" i="11"/>
  <c r="A26" i="11"/>
  <c r="A27" i="11"/>
  <c r="A28" i="11"/>
  <c r="A30" i="11"/>
  <c r="A32" i="11"/>
  <c r="A33" i="11"/>
  <c r="A35" i="11"/>
  <c r="A36" i="11"/>
  <c r="A37" i="11"/>
  <c r="A38" i="11"/>
  <c r="A42" i="11"/>
  <c r="A43" i="11"/>
  <c r="A44" i="11"/>
  <c r="A46" i="11"/>
  <c r="A51" i="11"/>
  <c r="A52" i="11"/>
  <c r="A54" i="11"/>
  <c r="A56" i="11"/>
  <c r="A59" i="11"/>
  <c r="A60" i="11"/>
  <c r="A62" i="11"/>
  <c r="A67" i="11"/>
  <c r="A68" i="11"/>
  <c r="A70" i="11"/>
  <c r="A75" i="11"/>
  <c r="A76" i="11"/>
  <c r="A78" i="11"/>
  <c r="A80" i="11"/>
  <c r="A81" i="11"/>
  <c r="A13" i="1"/>
  <c r="A14" i="1"/>
  <c r="A16" i="1"/>
  <c r="A17" i="1"/>
  <c r="A18" i="1"/>
  <c r="A19" i="1"/>
  <c r="A20" i="1"/>
  <c r="A22" i="1"/>
  <c r="A26" i="1"/>
  <c r="A27" i="1"/>
  <c r="A28" i="1"/>
  <c r="A30" i="1"/>
  <c r="A34" i="1"/>
  <c r="A35" i="1"/>
  <c r="A36" i="1"/>
  <c r="A38" i="1"/>
  <c r="A42" i="1"/>
  <c r="A43" i="1"/>
  <c r="A44" i="1"/>
  <c r="A46" i="1"/>
  <c r="A48" i="1"/>
  <c r="A49" i="1"/>
  <c r="A50" i="1"/>
  <c r="A51" i="1"/>
  <c r="A52" i="1"/>
  <c r="A54" i="1"/>
  <c r="A58" i="1"/>
  <c r="A59" i="1"/>
  <c r="A60" i="1"/>
  <c r="A62" i="1"/>
  <c r="A66" i="1"/>
  <c r="A67" i="1"/>
  <c r="A68" i="1"/>
  <c r="A70" i="1"/>
  <c r="A74" i="1"/>
  <c r="A75" i="1"/>
  <c r="A76" i="1"/>
  <c r="A77" i="1"/>
  <c r="A78" i="1"/>
  <c r="A80" i="1"/>
  <c r="A12" i="11" l="1"/>
  <c r="A11" i="11"/>
  <c r="A10" i="1"/>
  <c r="H9" i="1"/>
  <c r="D9" i="1"/>
  <c r="A57" i="1"/>
  <c r="A25" i="1"/>
  <c r="A65" i="11"/>
  <c r="A41" i="11"/>
  <c r="A9" i="11"/>
  <c r="F9" i="1" s="1"/>
  <c r="A24" i="1"/>
  <c r="A64" i="11"/>
  <c r="A40" i="11"/>
  <c r="A73" i="11"/>
  <c r="A72" i="11"/>
  <c r="A8" i="1"/>
  <c r="H8" i="1" s="1"/>
  <c r="A61" i="1"/>
  <c r="A29" i="11"/>
  <c r="A69" i="1"/>
  <c r="A21" i="1"/>
  <c r="A45" i="11"/>
  <c r="A53" i="11"/>
  <c r="A7" i="1"/>
  <c r="A71" i="1"/>
  <c r="A55" i="1"/>
  <c r="A39" i="1"/>
  <c r="A23" i="1"/>
  <c r="A15" i="1"/>
  <c r="A79" i="1"/>
  <c r="A63" i="1"/>
  <c r="A47" i="1"/>
  <c r="A31" i="1"/>
  <c r="G8" i="1" l="1"/>
  <c r="F8" i="1"/>
  <c r="E8" i="1"/>
  <c r="D8" i="1"/>
  <c r="G9" i="1"/>
  <c r="H16" i="1"/>
  <c r="H24" i="1"/>
  <c r="H32" i="1"/>
  <c r="H40" i="1"/>
  <c r="H48" i="1"/>
  <c r="H56" i="1"/>
  <c r="H64" i="1"/>
  <c r="H72" i="1"/>
  <c r="H80" i="1"/>
  <c r="G14" i="1"/>
  <c r="G22" i="1"/>
  <c r="G30" i="1"/>
  <c r="G38" i="1"/>
  <c r="G46" i="1"/>
  <c r="G54" i="1"/>
  <c r="G62" i="1"/>
  <c r="G70" i="1"/>
  <c r="G78" i="1"/>
  <c r="F12" i="1"/>
  <c r="F20" i="1"/>
  <c r="F28" i="1"/>
  <c r="F36" i="1"/>
  <c r="F44" i="1"/>
  <c r="F52" i="1"/>
  <c r="F60" i="1"/>
  <c r="F68" i="1"/>
  <c r="F76" i="1"/>
  <c r="E10" i="1"/>
  <c r="E26" i="1"/>
  <c r="E34" i="1"/>
  <c r="E50" i="1"/>
  <c r="E66" i="1"/>
  <c r="D16" i="1"/>
  <c r="D24" i="1"/>
  <c r="D32" i="1"/>
  <c r="D40" i="1"/>
  <c r="D56" i="1"/>
  <c r="D72" i="1"/>
  <c r="D73" i="1"/>
  <c r="D42" i="1"/>
  <c r="H17" i="1"/>
  <c r="H25" i="1"/>
  <c r="H33" i="1"/>
  <c r="H41" i="1"/>
  <c r="H49" i="1"/>
  <c r="H57" i="1"/>
  <c r="H65" i="1"/>
  <c r="H73" i="1"/>
  <c r="H81" i="1"/>
  <c r="G15" i="1"/>
  <c r="G23" i="1"/>
  <c r="G31" i="1"/>
  <c r="G39" i="1"/>
  <c r="G47" i="1"/>
  <c r="G55" i="1"/>
  <c r="G63" i="1"/>
  <c r="G71" i="1"/>
  <c r="G79" i="1"/>
  <c r="F13" i="1"/>
  <c r="F21" i="1"/>
  <c r="F29" i="1"/>
  <c r="F37" i="1"/>
  <c r="F45" i="1"/>
  <c r="F53" i="1"/>
  <c r="F61" i="1"/>
  <c r="F69" i="1"/>
  <c r="F77" i="1"/>
  <c r="E11" i="1"/>
  <c r="E19" i="1"/>
  <c r="E27" i="1"/>
  <c r="E35" i="1"/>
  <c r="E43" i="1"/>
  <c r="E51" i="1"/>
  <c r="E59" i="1"/>
  <c r="E67" i="1"/>
  <c r="E75" i="1"/>
  <c r="D17" i="1"/>
  <c r="D25" i="1"/>
  <c r="D33" i="1"/>
  <c r="D41" i="1"/>
  <c r="D49" i="1"/>
  <c r="D57" i="1"/>
  <c r="D65" i="1"/>
  <c r="D26" i="1"/>
  <c r="D74" i="1"/>
  <c r="H10" i="1"/>
  <c r="H18" i="1"/>
  <c r="H26" i="1"/>
  <c r="H34" i="1"/>
  <c r="H42" i="1"/>
  <c r="H50" i="1"/>
  <c r="H58" i="1"/>
  <c r="H66" i="1"/>
  <c r="H74" i="1"/>
  <c r="G16" i="1"/>
  <c r="G24" i="1"/>
  <c r="G32" i="1"/>
  <c r="G40" i="1"/>
  <c r="G48" i="1"/>
  <c r="G56" i="1"/>
  <c r="G64" i="1"/>
  <c r="G72" i="1"/>
  <c r="G80" i="1"/>
  <c r="F14" i="1"/>
  <c r="F22" i="1"/>
  <c r="F30" i="1"/>
  <c r="F38" i="1"/>
  <c r="F46" i="1"/>
  <c r="F54" i="1"/>
  <c r="F62" i="1"/>
  <c r="F70" i="1"/>
  <c r="F78" i="1"/>
  <c r="E12" i="1"/>
  <c r="E20" i="1"/>
  <c r="E28" i="1"/>
  <c r="E36" i="1"/>
  <c r="E44" i="1"/>
  <c r="E52" i="1"/>
  <c r="E60" i="1"/>
  <c r="E68" i="1"/>
  <c r="E76" i="1"/>
  <c r="D10" i="1"/>
  <c r="D18" i="1"/>
  <c r="D50" i="1"/>
  <c r="D66" i="1"/>
  <c r="H11" i="1"/>
  <c r="H19" i="1"/>
  <c r="H27" i="1"/>
  <c r="H35" i="1"/>
  <c r="H43" i="1"/>
  <c r="H51" i="1"/>
  <c r="H59" i="1"/>
  <c r="H67" i="1"/>
  <c r="H75" i="1"/>
  <c r="G17" i="1"/>
  <c r="G25" i="1"/>
  <c r="G33" i="1"/>
  <c r="G41" i="1"/>
  <c r="G49" i="1"/>
  <c r="G57" i="1"/>
  <c r="G65" i="1"/>
  <c r="G73" i="1"/>
  <c r="G81" i="1"/>
  <c r="F15" i="1"/>
  <c r="F23" i="1"/>
  <c r="F31" i="1"/>
  <c r="F39" i="1"/>
  <c r="F47" i="1"/>
  <c r="F55" i="1"/>
  <c r="F63" i="1"/>
  <c r="F71" i="1"/>
  <c r="F79" i="1"/>
  <c r="E13" i="1"/>
  <c r="E21" i="1"/>
  <c r="E29" i="1"/>
  <c r="E37" i="1"/>
  <c r="E45" i="1"/>
  <c r="E53" i="1"/>
  <c r="E61" i="1"/>
  <c r="E69" i="1"/>
  <c r="E77" i="1"/>
  <c r="D11" i="1"/>
  <c r="D19" i="1"/>
  <c r="D27" i="1"/>
  <c r="D35" i="1"/>
  <c r="D43" i="1"/>
  <c r="D51" i="1"/>
  <c r="D59" i="1"/>
  <c r="D67" i="1"/>
  <c r="D75" i="1"/>
  <c r="D12" i="1"/>
  <c r="D36" i="1"/>
  <c r="D52" i="1"/>
  <c r="D68" i="1"/>
  <c r="D62" i="1"/>
  <c r="H12" i="1"/>
  <c r="H20" i="1"/>
  <c r="H28" i="1"/>
  <c r="H36" i="1"/>
  <c r="H44" i="1"/>
  <c r="H52" i="1"/>
  <c r="H60" i="1"/>
  <c r="H68" i="1"/>
  <c r="H76" i="1"/>
  <c r="G10" i="1"/>
  <c r="G18" i="1"/>
  <c r="G26" i="1"/>
  <c r="G34" i="1"/>
  <c r="G42" i="1"/>
  <c r="G50" i="1"/>
  <c r="G58" i="1"/>
  <c r="G66" i="1"/>
  <c r="G74" i="1"/>
  <c r="F16" i="1"/>
  <c r="F24" i="1"/>
  <c r="F32" i="1"/>
  <c r="F40" i="1"/>
  <c r="F48" i="1"/>
  <c r="F56" i="1"/>
  <c r="F64" i="1"/>
  <c r="F72" i="1"/>
  <c r="F80" i="1"/>
  <c r="E14" i="1"/>
  <c r="E22" i="1"/>
  <c r="E30" i="1"/>
  <c r="E38" i="1"/>
  <c r="E46" i="1"/>
  <c r="E54" i="1"/>
  <c r="E62" i="1"/>
  <c r="E70" i="1"/>
  <c r="E78" i="1"/>
  <c r="D20" i="1"/>
  <c r="D28" i="1"/>
  <c r="D44" i="1"/>
  <c r="D60" i="1"/>
  <c r="D76" i="1"/>
  <c r="D70" i="1"/>
  <c r="H13" i="1"/>
  <c r="H21" i="1"/>
  <c r="H29" i="1"/>
  <c r="H37" i="1"/>
  <c r="H45" i="1"/>
  <c r="H53" i="1"/>
  <c r="H61" i="1"/>
  <c r="H69" i="1"/>
  <c r="H77" i="1"/>
  <c r="G11" i="1"/>
  <c r="G19" i="1"/>
  <c r="G27" i="1"/>
  <c r="G35" i="1"/>
  <c r="G43" i="1"/>
  <c r="G51" i="1"/>
  <c r="G59" i="1"/>
  <c r="G67" i="1"/>
  <c r="G75" i="1"/>
  <c r="F17" i="1"/>
  <c r="F25" i="1"/>
  <c r="F33" i="1"/>
  <c r="F41" i="1"/>
  <c r="F49" i="1"/>
  <c r="F57" i="1"/>
  <c r="F65" i="1"/>
  <c r="F73" i="1"/>
  <c r="F81" i="1"/>
  <c r="E15" i="1"/>
  <c r="E23" i="1"/>
  <c r="E31" i="1"/>
  <c r="E39" i="1"/>
  <c r="E47" i="1"/>
  <c r="E55" i="1"/>
  <c r="E63" i="1"/>
  <c r="E71" i="1"/>
  <c r="E79" i="1"/>
  <c r="D13" i="1"/>
  <c r="D21" i="1"/>
  <c r="D29" i="1"/>
  <c r="D37" i="1"/>
  <c r="D45" i="1"/>
  <c r="D53" i="1"/>
  <c r="D61" i="1"/>
  <c r="D69" i="1"/>
  <c r="D77" i="1"/>
  <c r="D54" i="1"/>
  <c r="H14" i="1"/>
  <c r="H22" i="1"/>
  <c r="H30" i="1"/>
  <c r="H38" i="1"/>
  <c r="H46" i="1"/>
  <c r="H54" i="1"/>
  <c r="H62" i="1"/>
  <c r="H70" i="1"/>
  <c r="H78" i="1"/>
  <c r="G12" i="1"/>
  <c r="G20" i="1"/>
  <c r="G28" i="1"/>
  <c r="G36" i="1"/>
  <c r="G44" i="1"/>
  <c r="G52" i="1"/>
  <c r="G60" i="1"/>
  <c r="G68" i="1"/>
  <c r="G76" i="1"/>
  <c r="F10" i="1"/>
  <c r="F18" i="1"/>
  <c r="F26" i="1"/>
  <c r="F34" i="1"/>
  <c r="F42" i="1"/>
  <c r="F50" i="1"/>
  <c r="F58" i="1"/>
  <c r="F66" i="1"/>
  <c r="F74" i="1"/>
  <c r="E16" i="1"/>
  <c r="E24" i="1"/>
  <c r="E32" i="1"/>
  <c r="E40" i="1"/>
  <c r="E48" i="1"/>
  <c r="E56" i="1"/>
  <c r="E64" i="1"/>
  <c r="E72" i="1"/>
  <c r="E80" i="1"/>
  <c r="D14" i="1"/>
  <c r="D22" i="1"/>
  <c r="D30" i="1"/>
  <c r="D38" i="1"/>
  <c r="D46" i="1"/>
  <c r="D78" i="1"/>
  <c r="H15" i="1"/>
  <c r="H23" i="1"/>
  <c r="H31" i="1"/>
  <c r="H39" i="1"/>
  <c r="H47" i="1"/>
  <c r="H55" i="1"/>
  <c r="H63" i="1"/>
  <c r="H71" i="1"/>
  <c r="H79" i="1"/>
  <c r="G13" i="1"/>
  <c r="G21" i="1"/>
  <c r="G29" i="1"/>
  <c r="G37" i="1"/>
  <c r="G45" i="1"/>
  <c r="G53" i="1"/>
  <c r="G61" i="1"/>
  <c r="G69" i="1"/>
  <c r="G77" i="1"/>
  <c r="F11" i="1"/>
  <c r="F19" i="1"/>
  <c r="F27" i="1"/>
  <c r="F35" i="1"/>
  <c r="F43" i="1"/>
  <c r="F51" i="1"/>
  <c r="F59" i="1"/>
  <c r="F67" i="1"/>
  <c r="F75" i="1"/>
  <c r="E17" i="1"/>
  <c r="E25" i="1"/>
  <c r="E33" i="1"/>
  <c r="E41" i="1"/>
  <c r="E49" i="1"/>
  <c r="E57" i="1"/>
  <c r="E65" i="1"/>
  <c r="E73" i="1"/>
  <c r="E81" i="1"/>
  <c r="D15" i="1"/>
  <c r="D23" i="1"/>
  <c r="D31" i="1"/>
  <c r="D39" i="1"/>
  <c r="D47" i="1"/>
  <c r="D55" i="1"/>
  <c r="D63" i="1"/>
  <c r="D71" i="1"/>
  <c r="D79" i="1"/>
  <c r="E18" i="1"/>
  <c r="E42" i="1"/>
  <c r="E58" i="1"/>
  <c r="E74" i="1"/>
  <c r="D48" i="1"/>
  <c r="D64" i="1"/>
  <c r="D80" i="1"/>
  <c r="D81" i="1"/>
  <c r="D34" i="1"/>
  <c r="D58" i="1"/>
  <c r="E9" i="1"/>
  <c r="H7" i="1"/>
  <c r="E7" i="1"/>
  <c r="D7" i="1"/>
  <c r="G7" i="1"/>
  <c r="F7" i="1"/>
</calcChain>
</file>

<file path=xl/sharedStrings.xml><?xml version="1.0" encoding="utf-8"?>
<sst xmlns="http://schemas.openxmlformats.org/spreadsheetml/2006/main" count="78" uniqueCount="58">
  <si>
    <t>Audience</t>
  </si>
  <si>
    <t>Deadline</t>
  </si>
  <si>
    <t>Learning &amp; Support Needs Statements</t>
  </si>
  <si>
    <t>This worksheet can be used to capture the outputs from your learning &amp; support planning exercises. This information should be dynamic and "live" throughout your project implementation, and should not be static. It is important to continue to revist and refresh this data throughout the delivery of your project to mitigate risk and avoid missing cruical changes.</t>
  </si>
  <si>
    <t>Needs</t>
  </si>
  <si>
    <t>Benefits</t>
  </si>
  <si>
    <t>Share problem statements</t>
  </si>
  <si>
    <t>achieve their strategic objectives</t>
  </si>
  <si>
    <t>Learning &amp; Support PEMME</t>
  </si>
  <si>
    <t>People</t>
  </si>
  <si>
    <t>Equipment</t>
  </si>
  <si>
    <t>Materials</t>
  </si>
  <si>
    <t>Methods</t>
  </si>
  <si>
    <t>Environment</t>
  </si>
  <si>
    <t>Needs Statement (outcomes)</t>
  </si>
  <si>
    <t>Learning &amp; Support Plan</t>
  </si>
  <si>
    <t>Outcome</t>
  </si>
  <si>
    <t>Evidence</t>
  </si>
  <si>
    <t>Review proposals</t>
  </si>
  <si>
    <t>satisfy internal governance</t>
  </si>
  <si>
    <t>Senior leaders, PMO</t>
  </si>
  <si>
    <t>Team leaders, quality team</t>
  </si>
  <si>
    <t>Personal computer, internet connection</t>
  </si>
  <si>
    <t>Personal computer, internet connection, mobile device</t>
  </si>
  <si>
    <t>Challenge owner guide (.pdf)</t>
  </si>
  <si>
    <t>Idea owner guide (.pdf)</t>
  </si>
  <si>
    <t>Challenge owner workshop</t>
  </si>
  <si>
    <t>Idea owner lunch and learn, internal newsletter, signpost on company intranet</t>
  </si>
  <si>
    <t>Virtual (Microsoft Teams)</t>
  </si>
  <si>
    <t>Virtual (Microsoft Teams, SharePoint)
Physical (lunch and learn - head office)</t>
  </si>
  <si>
    <t xml:space="preserve">Measured on a monthly basis.
Success = 90% of this audience creating challenges </t>
  </si>
  <si>
    <t>Measured on a quarterly basis.
Success = &gt;80% reviews completed</t>
  </si>
  <si>
    <t>Delivery</t>
  </si>
  <si>
    <t>HR</t>
  </si>
  <si>
    <t>Leadership</t>
  </si>
  <si>
    <t>Marketing &amp; Communications</t>
  </si>
  <si>
    <t>Product Development</t>
  </si>
  <si>
    <t>Sales</t>
  </si>
  <si>
    <t>raise enhancement suggestions</t>
  </si>
  <si>
    <t>translate market feedback into action</t>
  </si>
  <si>
    <t>monitor project progress</t>
  </si>
  <si>
    <t>deliver efficiently, with transparency</t>
  </si>
  <si>
    <t>ensure consistent brand alignment</t>
  </si>
  <si>
    <t>uphold a high quality experience for customers</t>
  </si>
  <si>
    <t>monitor project progress at a portfolio level</t>
  </si>
  <si>
    <t>support delivery</t>
  </si>
  <si>
    <t>Leadership, IT Security</t>
  </si>
  <si>
    <t>Marketing &amp; Communications, Product Development</t>
  </si>
  <si>
    <t>Product Development, PMO</t>
  </si>
  <si>
    <t>Sales, HR</t>
  </si>
  <si>
    <t>Idea owner guide (.pdf)
Corporate branding strategy (.pdf)</t>
  </si>
  <si>
    <t>Read - only guide (.pdf)
Information management strategy (.pdf)</t>
  </si>
  <si>
    <t>PMO policy, process and procedures (.docx)</t>
  </si>
  <si>
    <t>Quarterly review meetings, internal newsletter, email campaign</t>
  </si>
  <si>
    <t>100% leadership accessed projects in the first 4 weeks</t>
  </si>
  <si>
    <t>Demonstrable branding of the platform, executed by the marketing team prior to launch</t>
  </si>
  <si>
    <t>100% product development accessed and edited projects in the first 4 weeks</t>
  </si>
  <si>
    <t>75% of sales team have uploaded at least one idea to the platform in the first two months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</si>
</sst>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
  </numFmts>
  <fonts count="6" x14ac:knownFonts="1">
    <font>
      <sz val="11"/>
      <color theme="1"/>
      <name val="Calibri"/>
      <family val="2"/>
      <scheme val="minor"/>
    </font>
    <font>
      <sz val="11"/>
      <color theme="1"/>
      <name val="Segoe UI"/>
      <family val="2"/>
    </font>
    <font>
      <sz val="11"/>
      <color theme="0"/>
      <name val="Segoe UI"/>
      <family val="2"/>
    </font>
    <font>
      <sz val="12"/>
      <color theme="0"/>
      <name val="Segoe UI Black"/>
      <family val="2"/>
    </font>
    <font>
      <sz val="8"/>
      <name val="Calibri"/>
      <family val="2"/>
      <scheme val="minor"/>
    </font>
    <font>
      <sz val="11"/>
      <name val="Segoe UI"/>
      <family val="2"/>
    </font>
  </fonts>
  <fills count="4">
    <fill>
      <patternFill patternType="none"/>
    </fill>
    <fill>
      <patternFill patternType="gray125"/>
    </fill>
    <fill>
      <patternFill patternType="solid">
        <fgColor theme="0"/>
        <bgColor indexed="64"/>
      </patternFill>
    </fill>
    <fill>
      <patternFill patternType="solid">
        <fgColor theme="0" tint="-0.499984740745262"/>
        <bgColor indexed="64"/>
      </patternFill>
    </fill>
  </fills>
  <borders count="1">
    <border>
      <left/>
      <right/>
      <top/>
      <bottom/>
      <diagonal/>
    </border>
  </borders>
  <cellStyleXfs count="1">
    <xf numFmtId="0" fontId="0" fillId="0" borderId="0"/>
  </cellStyleXfs>
  <cellXfs count="18">
    <xf numFmtId="0" fontId="0" fillId="0" borderId="0" xfId="0"/>
    <xf numFmtId="0" fontId="1" fillId="2" borderId="0" xfId="0" applyFont="1" applyFill="1" applyBorder="1"/>
    <xf numFmtId="0" fontId="2" fillId="2" borderId="0" xfId="0" applyFont="1" applyFill="1" applyBorder="1" applyAlignment="1">
      <alignment vertical="top" wrapText="1"/>
    </xf>
    <xf numFmtId="0" fontId="2" fillId="0" borderId="0" xfId="0" applyFont="1" applyFill="1" applyBorder="1"/>
    <xf numFmtId="0" fontId="3" fillId="2" borderId="0" xfId="0" applyFont="1" applyFill="1" applyBorder="1" applyAlignment="1">
      <alignment vertical="center"/>
    </xf>
    <xf numFmtId="0" fontId="1" fillId="2" borderId="0" xfId="0" applyFont="1" applyFill="1" applyBorder="1" applyAlignment="1">
      <alignment vertical="center"/>
    </xf>
    <xf numFmtId="164" fontId="2" fillId="0" borderId="0" xfId="0" applyNumberFormat="1" applyFont="1" applyFill="1" applyBorder="1"/>
    <xf numFmtId="164" fontId="1" fillId="2" borderId="0" xfId="0" applyNumberFormat="1" applyFont="1" applyFill="1" applyBorder="1"/>
    <xf numFmtId="0" fontId="0" fillId="0" borderId="0" xfId="0" applyAlignment="1" applyProtection="1">
      <alignment horizontal="left" vertical="center" wrapText="1"/>
      <protection locked="0"/>
    </xf>
    <xf numFmtId="0" fontId="5" fillId="0" borderId="0" xfId="0" applyFont="1" applyFill="1" applyBorder="1" applyAlignment="1" applyProtection="1">
      <alignment horizontal="left" vertical="center" wrapText="1"/>
      <protection locked="0"/>
    </xf>
    <xf numFmtId="164" fontId="5" fillId="0" borderId="0" xfId="0" applyNumberFormat="1" applyFont="1" applyFill="1" applyBorder="1" applyAlignment="1" applyProtection="1">
      <alignment horizontal="left" vertical="center" wrapText="1"/>
      <protection locked="0"/>
    </xf>
    <xf numFmtId="0" fontId="1" fillId="2" borderId="0" xfId="0" applyFont="1" applyFill="1" applyBorder="1" applyAlignment="1">
      <alignment horizontal="left" vertical="center"/>
    </xf>
    <xf numFmtId="0" fontId="0" fillId="0" borderId="0" xfId="0" applyAlignment="1" applyProtection="1">
      <alignment horizontal="left" vertical="center"/>
      <protection locked="0"/>
    </xf>
    <xf numFmtId="0" fontId="5" fillId="0" borderId="0" xfId="0" applyFont="1" applyFill="1" applyBorder="1" applyAlignment="1" applyProtection="1">
      <alignment horizontal="left" vertical="center"/>
      <protection locked="0"/>
    </xf>
    <xf numFmtId="0" fontId="5" fillId="0" borderId="0" xfId="0" applyFont="1" applyFill="1" applyBorder="1" applyAlignment="1" applyProtection="1">
      <alignment horizontal="left" vertical="center" wrapText="1"/>
    </xf>
    <xf numFmtId="0" fontId="0" fillId="0" borderId="0" xfId="0" applyAlignment="1" applyProtection="1">
      <alignment horizontal="left" vertical="center" wrapText="1"/>
    </xf>
    <xf numFmtId="0" fontId="3" fillId="3" borderId="0" xfId="0" applyFont="1" applyFill="1" applyBorder="1" applyAlignment="1">
      <alignment vertical="center"/>
    </xf>
    <xf numFmtId="0" fontId="2" fillId="3" borderId="0" xfId="0" applyFont="1" applyFill="1" applyBorder="1" applyAlignment="1">
      <alignment vertical="top" wrapText="1"/>
    </xf>
  </cellXfs>
  <cellStyles count="1">
    <cellStyle name="Normal" xfId="0" builtinId="0"/>
  </cellStyles>
  <dxfs count="27">
    <dxf>
      <font>
        <b val="0"/>
        <i val="0"/>
        <strike val="0"/>
        <condense val="0"/>
        <extend val="0"/>
        <outline val="0"/>
        <shadow val="0"/>
        <u val="none"/>
        <vertAlign val="baseline"/>
        <sz val="11"/>
        <color auto="1"/>
        <name val="Segoe UI"/>
        <family val="2"/>
        <scheme val="none"/>
      </font>
      <numFmt numFmtId="164" formatCode="dd/mm/yy;@"/>
      <fill>
        <patternFill patternType="none">
          <fgColor indexed="64"/>
          <bgColor auto="1"/>
        </patternFill>
      </fill>
      <alignment horizontal="left" vertical="center" textRotation="0" wrapText="1" indent="0" justifyLastLine="0" shrinkToFit="0" readingOrder="0"/>
      <protection locked="1" hidden="0"/>
    </dxf>
    <dxf>
      <font>
        <b val="0"/>
        <i val="0"/>
        <strike val="0"/>
        <condense val="0"/>
        <extend val="0"/>
        <outline val="0"/>
        <shadow val="0"/>
        <u val="none"/>
        <vertAlign val="baseline"/>
        <sz val="11"/>
        <color auto="1"/>
        <name val="Segoe UI"/>
        <family val="2"/>
        <scheme val="none"/>
      </font>
      <fill>
        <patternFill patternType="none">
          <fgColor indexed="64"/>
          <bgColor indexed="65"/>
        </patternFill>
      </fill>
      <alignment horizontal="left" vertical="center" textRotation="0" wrapText="1" indent="0" justifyLastLine="0" shrinkToFit="0" readingOrder="0"/>
      <protection locked="1" hidden="0"/>
    </dxf>
    <dxf>
      <font>
        <b val="0"/>
        <i val="0"/>
        <strike val="0"/>
        <condense val="0"/>
        <extend val="0"/>
        <outline val="0"/>
        <shadow val="0"/>
        <u val="none"/>
        <vertAlign val="baseline"/>
        <sz val="11"/>
        <color auto="1"/>
        <name val="Segoe UI"/>
        <family val="2"/>
        <scheme val="none"/>
      </font>
      <fill>
        <patternFill patternType="none">
          <fgColor indexed="64"/>
          <bgColor indexed="65"/>
        </patternFill>
      </fill>
      <alignment horizontal="left" vertical="center" textRotation="0" wrapText="1" indent="0" justifyLastLine="0" shrinkToFit="0" readingOrder="0"/>
      <protection locked="1" hidden="0"/>
    </dxf>
    <dxf>
      <font>
        <b val="0"/>
        <i val="0"/>
        <strike val="0"/>
        <condense val="0"/>
        <extend val="0"/>
        <outline val="0"/>
        <shadow val="0"/>
        <u val="none"/>
        <vertAlign val="baseline"/>
        <sz val="11"/>
        <color auto="1"/>
        <name val="Segoe UI"/>
        <family val="2"/>
        <scheme val="none"/>
      </font>
      <fill>
        <patternFill patternType="none">
          <fgColor indexed="64"/>
          <bgColor indexed="65"/>
        </patternFill>
      </fill>
      <alignment horizontal="left" vertical="center" textRotation="0" wrapText="1" indent="0" justifyLastLine="0" shrinkToFit="0" readingOrder="0"/>
      <protection locked="1" hidden="0"/>
    </dxf>
    <dxf>
      <font>
        <b val="0"/>
        <i val="0"/>
        <strike val="0"/>
        <condense val="0"/>
        <extend val="0"/>
        <outline val="0"/>
        <shadow val="0"/>
        <u val="none"/>
        <vertAlign val="baseline"/>
        <sz val="11"/>
        <color auto="1"/>
        <name val="Segoe UI"/>
        <family val="2"/>
        <scheme val="none"/>
      </font>
      <fill>
        <patternFill patternType="none">
          <fgColor indexed="64"/>
          <bgColor auto="1"/>
        </patternFill>
      </fill>
      <alignment horizontal="left" vertical="center" textRotation="0" wrapText="1" indent="0" justifyLastLine="0" shrinkToFit="0" readingOrder="0"/>
      <protection locked="1" hidden="0"/>
    </dxf>
    <dxf>
      <font>
        <b val="0"/>
        <i val="0"/>
        <strike val="0"/>
        <condense val="0"/>
        <extend val="0"/>
        <outline val="0"/>
        <shadow val="0"/>
        <u val="none"/>
        <vertAlign val="baseline"/>
        <sz val="11"/>
        <color auto="1"/>
        <name val="Segoe UI"/>
        <family val="2"/>
        <scheme val="none"/>
      </font>
      <numFmt numFmtId="164" formatCode="dd/mm/yy;@"/>
      <fill>
        <patternFill patternType="none">
          <fgColor indexed="64"/>
          <bgColor indexed="65"/>
        </patternFill>
      </fill>
      <alignment horizontal="left" vertical="center" textRotation="0" wrapText="1" indent="0" justifyLastLine="0" shrinkToFit="0" readingOrder="0"/>
      <protection locked="0" hidden="0"/>
    </dxf>
    <dxf>
      <font>
        <b val="0"/>
        <i val="0"/>
        <strike val="0"/>
        <condense val="0"/>
        <extend val="0"/>
        <outline val="0"/>
        <shadow val="0"/>
        <u val="none"/>
        <vertAlign val="baseline"/>
        <sz val="11"/>
        <color auto="1"/>
        <name val="Segoe UI"/>
        <family val="2"/>
        <scheme val="none"/>
      </font>
      <fill>
        <patternFill patternType="none">
          <fgColor indexed="64"/>
          <bgColor indexed="65"/>
        </patternFill>
      </fill>
      <alignment horizontal="left" vertical="center" textRotation="0" wrapText="1" indent="0" justifyLastLine="0" shrinkToFit="0" readingOrder="0"/>
      <protection locked="0" hidden="0"/>
    </dxf>
    <dxf>
      <font>
        <b val="0"/>
        <i val="0"/>
        <strike val="0"/>
        <condense val="0"/>
        <extend val="0"/>
        <outline val="0"/>
        <shadow val="0"/>
        <u val="none"/>
        <vertAlign val="baseline"/>
        <sz val="11"/>
        <color auto="1"/>
        <name val="Segoe UI"/>
        <family val="2"/>
        <scheme val="none"/>
      </font>
      <fill>
        <patternFill patternType="none">
          <fgColor indexed="64"/>
          <bgColor auto="1"/>
        </patternFill>
      </fill>
      <alignment horizontal="left" vertical="center" textRotation="0" wrapText="1" indent="0" justifyLastLine="0" shrinkToFit="0" readingOrder="0"/>
      <protection locked="1" hidden="0"/>
    </dxf>
    <dxf>
      <font>
        <b val="0"/>
        <i val="0"/>
        <strike val="0"/>
        <condense val="0"/>
        <extend val="0"/>
        <outline val="0"/>
        <shadow val="0"/>
        <u val="none"/>
        <vertAlign val="baseline"/>
        <sz val="11"/>
        <color auto="1"/>
        <name val="Segoe UI"/>
        <family val="2"/>
        <scheme val="none"/>
      </font>
      <fill>
        <patternFill patternType="none">
          <fgColor indexed="64"/>
          <bgColor auto="1"/>
        </patternFill>
      </fill>
      <alignment horizontal="left" vertical="center" textRotation="0" wrapText="0" indent="0" justifyLastLine="0" shrinkToFit="0" readingOrder="0"/>
      <protection locked="0" hidden="0"/>
    </dxf>
    <dxf>
      <font>
        <b val="0"/>
        <i val="0"/>
        <strike val="0"/>
        <condense val="0"/>
        <extend val="0"/>
        <outline val="0"/>
        <shadow val="0"/>
        <u val="none"/>
        <vertAlign val="baseline"/>
        <sz val="11"/>
        <color theme="0"/>
        <name val="Segoe UI"/>
        <family val="2"/>
        <scheme val="none"/>
      </font>
      <fill>
        <patternFill patternType="none">
          <fgColor indexed="64"/>
          <bgColor auto="1"/>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b val="0"/>
        <i val="0"/>
        <strike val="0"/>
        <condense val="0"/>
        <extend val="0"/>
        <outline val="0"/>
        <shadow val="0"/>
        <u val="none"/>
        <vertAlign val="baseline"/>
        <sz val="11"/>
        <color auto="1"/>
        <name val="Segoe UI"/>
        <family val="2"/>
        <scheme val="none"/>
      </font>
      <fill>
        <patternFill patternType="none">
          <fgColor indexed="64"/>
          <bgColor indexed="65"/>
        </patternFill>
      </fill>
      <alignment horizontal="left" vertical="center" textRotation="0" wrapText="1" indent="0" justifyLastLine="0" shrinkToFit="0" readingOrder="0"/>
      <protection locked="0" hidden="0"/>
    </dxf>
    <dxf>
      <font>
        <b val="0"/>
        <i val="0"/>
        <strike val="0"/>
        <condense val="0"/>
        <extend val="0"/>
        <outline val="0"/>
        <shadow val="0"/>
        <u val="none"/>
        <vertAlign val="baseline"/>
        <sz val="11"/>
        <color auto="1"/>
        <name val="Segoe UI"/>
        <family val="2"/>
        <scheme val="none"/>
      </font>
      <fill>
        <patternFill patternType="none">
          <fgColor indexed="64"/>
          <bgColor auto="1"/>
        </patternFill>
      </fill>
      <alignment horizontal="left" vertical="center" textRotation="0" wrapText="1" indent="0" justifyLastLine="0" shrinkToFit="0" readingOrder="0"/>
      <protection locked="0" hidden="0"/>
    </dxf>
    <dxf>
      <font>
        <b val="0"/>
        <i val="0"/>
        <strike val="0"/>
        <condense val="0"/>
        <extend val="0"/>
        <outline val="0"/>
        <shadow val="0"/>
        <u val="none"/>
        <vertAlign val="baseline"/>
        <sz val="11"/>
        <color auto="1"/>
        <name val="Segoe UI"/>
        <family val="2"/>
        <scheme val="none"/>
      </font>
      <fill>
        <patternFill patternType="none">
          <fgColor indexed="64"/>
          <bgColor indexed="65"/>
        </patternFill>
      </fill>
      <alignment horizontal="left" vertical="center" textRotation="0" wrapText="1" indent="0" justifyLastLine="0" shrinkToFit="0" readingOrder="0"/>
      <protection locked="0" hidden="0"/>
    </dxf>
    <dxf>
      <font>
        <b val="0"/>
        <i val="0"/>
        <strike val="0"/>
        <condense val="0"/>
        <extend val="0"/>
        <outline val="0"/>
        <shadow val="0"/>
        <u val="none"/>
        <vertAlign val="baseline"/>
        <sz val="11"/>
        <color auto="1"/>
        <name val="Segoe UI"/>
        <family val="2"/>
        <scheme val="none"/>
      </font>
      <fill>
        <patternFill patternType="none">
          <fgColor indexed="64"/>
          <bgColor indexed="65"/>
        </patternFill>
      </fill>
      <alignment horizontal="left" vertical="center" textRotation="0" wrapText="1" indent="0" justifyLastLine="0" shrinkToFit="0" readingOrder="0"/>
      <protection locked="0" hidden="0"/>
    </dxf>
    <dxf>
      <font>
        <b val="0"/>
        <i val="0"/>
        <strike val="0"/>
        <condense val="0"/>
        <extend val="0"/>
        <outline val="0"/>
        <shadow val="0"/>
        <u val="none"/>
        <vertAlign val="baseline"/>
        <sz val="11"/>
        <color auto="1"/>
        <name val="Segoe UI"/>
        <family val="2"/>
        <scheme val="none"/>
      </font>
      <fill>
        <patternFill patternType="none">
          <fgColor indexed="64"/>
          <bgColor indexed="65"/>
        </patternFill>
      </fill>
      <alignment horizontal="left" vertical="center" textRotation="0" wrapText="1" indent="0" justifyLastLine="0" shrinkToFit="0" readingOrder="0"/>
      <protection locked="0" hidden="0"/>
    </dxf>
    <dxf>
      <font>
        <b val="0"/>
        <i val="0"/>
        <strike val="0"/>
        <condense val="0"/>
        <extend val="0"/>
        <outline val="0"/>
        <shadow val="0"/>
        <u val="none"/>
        <vertAlign val="baseline"/>
        <sz val="11"/>
        <color auto="1"/>
        <name val="Segoe UI"/>
        <family val="2"/>
        <scheme val="none"/>
      </font>
      <fill>
        <patternFill patternType="none">
          <fgColor indexed="64"/>
          <bgColor auto="1"/>
        </patternFill>
      </fill>
      <alignment horizontal="left" vertical="center" textRotation="0" wrapText="1" indent="0" justifyLastLine="0" shrinkToFit="0" readingOrder="0"/>
      <protection locked="1" hidden="0"/>
    </dxf>
    <dxf>
      <font>
        <b val="0"/>
        <i val="0"/>
        <strike val="0"/>
        <condense val="0"/>
        <extend val="0"/>
        <outline val="0"/>
        <shadow val="0"/>
        <u val="none"/>
        <vertAlign val="baseline"/>
        <sz val="11"/>
        <color auto="1"/>
        <name val="Segoe UI"/>
        <family val="2"/>
        <scheme val="none"/>
      </font>
      <fill>
        <patternFill patternType="none">
          <fgColor rgb="FF000000"/>
          <bgColor auto="1"/>
        </patternFill>
      </fill>
      <alignment horizontal="left" vertical="center" textRotation="0" wrapText="1" indent="0" justifyLastLine="0" shrinkToFit="0" readingOrder="0"/>
      <protection locked="0" hidden="0"/>
    </dxf>
    <dxf>
      <font>
        <b val="0"/>
        <i val="0"/>
        <strike val="0"/>
        <condense val="0"/>
        <extend val="0"/>
        <outline val="0"/>
        <shadow val="0"/>
        <u val="none"/>
        <vertAlign val="baseline"/>
        <sz val="11"/>
        <color theme="0"/>
        <name val="Segoe UI"/>
        <family val="2"/>
        <scheme val="none"/>
      </font>
      <fill>
        <patternFill patternType="none">
          <fgColor indexed="64"/>
          <bgColor auto="1"/>
        </patternFill>
      </fill>
    </dxf>
    <dxf>
      <font>
        <b val="0"/>
        <i val="0"/>
        <strike val="0"/>
        <condense val="0"/>
        <extend val="0"/>
        <outline val="0"/>
        <shadow val="0"/>
        <u val="none"/>
        <vertAlign val="baseline"/>
        <sz val="11"/>
        <color auto="1"/>
        <name val="Segoe UI"/>
        <family val="2"/>
        <scheme val="none"/>
      </font>
      <fill>
        <patternFill patternType="none">
          <fgColor indexed="64"/>
          <bgColor auto="1"/>
        </patternFill>
      </fill>
      <alignment horizontal="left" vertical="center" textRotation="0" wrapText="1" indent="0" justifyLastLine="0" shrinkToFit="0" readingOrder="0"/>
      <protection locked="1" hidden="0"/>
    </dxf>
    <dxf>
      <font>
        <b val="0"/>
        <i val="0"/>
        <strike val="0"/>
        <condense val="0"/>
        <extend val="0"/>
        <outline val="0"/>
        <shadow val="0"/>
        <u val="none"/>
        <vertAlign val="baseline"/>
        <sz val="11"/>
        <color auto="1"/>
        <name val="Segoe UI"/>
        <family val="2"/>
        <scheme val="none"/>
      </font>
      <fill>
        <patternFill patternType="none">
          <fgColor indexed="64"/>
          <bgColor indexed="65"/>
        </patternFill>
      </fill>
      <alignment horizontal="left" vertical="center" textRotation="0" wrapText="0" indent="0" justifyLastLine="0" shrinkToFit="0" readingOrder="0"/>
      <protection locked="0" hidden="0"/>
    </dxf>
    <dxf>
      <font>
        <b val="0"/>
        <i val="0"/>
        <strike val="0"/>
        <condense val="0"/>
        <extend val="0"/>
        <outline val="0"/>
        <shadow val="0"/>
        <u val="none"/>
        <vertAlign val="baseline"/>
        <sz val="11"/>
        <color auto="1"/>
        <name val="Segoe UI"/>
        <family val="2"/>
        <scheme val="none"/>
      </font>
      <fill>
        <patternFill patternType="none">
          <fgColor indexed="64"/>
          <bgColor indexed="65"/>
        </patternFill>
      </fill>
      <alignment horizontal="left" vertical="center" textRotation="0" wrapText="0" indent="0" justifyLastLine="0" shrinkToFit="0" readingOrder="0"/>
      <protection locked="0" hidden="0"/>
    </dxf>
    <dxf>
      <font>
        <b val="0"/>
        <i val="0"/>
        <strike val="0"/>
        <condense val="0"/>
        <extend val="0"/>
        <outline val="0"/>
        <shadow val="0"/>
        <u val="none"/>
        <vertAlign val="baseline"/>
        <sz val="11"/>
        <color auto="1"/>
        <name val="Segoe UI"/>
        <family val="2"/>
        <scheme val="none"/>
      </font>
      <fill>
        <patternFill patternType="none">
          <fgColor indexed="64"/>
          <bgColor auto="1"/>
        </patternFill>
      </fill>
      <alignment horizontal="left" vertical="center" textRotation="0" wrapText="0" indent="0" justifyLastLine="0" shrinkToFit="0" readingOrder="0"/>
      <protection locked="0" hidden="0"/>
    </dxf>
    <dxf>
      <font>
        <b val="0"/>
        <i val="0"/>
        <strike val="0"/>
        <condense val="0"/>
        <extend val="0"/>
        <outline val="0"/>
        <shadow val="0"/>
        <u val="none"/>
        <vertAlign val="baseline"/>
        <sz val="11"/>
        <color auto="1"/>
        <name val="Segoe UI"/>
        <family val="2"/>
        <scheme val="none"/>
      </font>
      <fill>
        <patternFill patternType="none">
          <fgColor rgb="FF000000"/>
          <bgColor auto="1"/>
        </patternFill>
      </fill>
      <alignment horizontal="left" vertical="center" textRotation="0" wrapText="0" indent="0" justifyLastLine="0" shrinkToFit="0" readingOrder="0"/>
      <protection locked="0" hidden="0"/>
    </dxf>
    <dxf>
      <font>
        <b val="0"/>
        <i val="0"/>
        <strike val="0"/>
        <condense val="0"/>
        <extend val="0"/>
        <outline val="0"/>
        <shadow val="0"/>
        <u val="none"/>
        <vertAlign val="baseline"/>
        <sz val="11"/>
        <color theme="0"/>
        <name val="Segoe UI"/>
        <family val="2"/>
        <scheme val="none"/>
      </font>
      <fill>
        <patternFill patternType="none">
          <fgColor indexed="64"/>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FE6987CB-B2B0-46C3-AF8B-FDD082870F08}" name="Lea_Nee" displayName="Lea_Nee" ref="A6:D83" totalsRowShown="0" headerRowDxfId="26" dataDxfId="25">
  <autoFilter ref="A6:D83" xr:uid="{088EA9FB-C37D-42AF-B9D0-C055CBDA95B0}"/>
  <tableColumns count="4">
    <tableColumn id="1" xr3:uid="{8002AC78-D3D0-4F37-852B-14A7AFC25137}" name="Audience" dataDxfId="24"/>
    <tableColumn id="3" xr3:uid="{E6A4DF37-ED03-4680-9604-917EB132D4DA}" name="Needs" dataDxfId="23"/>
    <tableColumn id="5" xr3:uid="{B109CC66-69A5-4E58-AC5A-B6C2B35677B8}" name="Benefits" dataDxfId="22"/>
    <tableColumn id="2" xr3:uid="{8F85CA6C-1B8F-4449-ACA6-95844234135C}" name="Needs Statement (outcomes)" dataDxfId="21">
      <calculatedColumnFormula>IF(Lea_Nee[[#This Row],[Audience]]=" "," ",(Lea_Nee[[#This Row],[Audience]]&amp;" need to be able to "&amp;LOWER(Lea_Nee[[#This Row],[Needs]])&amp;" so they can "&amp;LOWER(Lea_Nee[[#This Row],[Benefits]])&amp;"."))</calculatedColumnFormula>
    </tableColumn>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F4A8CA27-73B1-4AA2-B16E-FDFE830D0CFE}" name="Lea_PEM" displayName="Lea_PEM" ref="A6:F82" totalsRowShown="0" headerRowDxfId="20" dataDxfId="19">
  <autoFilter ref="A6:F82" xr:uid="{088EA9FB-C37D-42AF-B9D0-C055CBDA95B0}"/>
  <tableColumns count="6">
    <tableColumn id="1" xr3:uid="{A6C747D4-0A91-4F55-B239-FEEDD479C0D8}" name="Outcome" dataDxfId="18">
      <calculatedColumnFormula>IF(Lea_Nee[[#This Row],[Needs Statement (outcomes)]]=" "," ",Lea_Nee[[#This Row],[Needs Statement (outcomes)]])</calculatedColumnFormula>
    </tableColumn>
    <tableColumn id="4" xr3:uid="{E9B03033-574A-4685-8C11-B41DCFB4B9F5}" name="People" dataDxfId="17"/>
    <tableColumn id="3" xr3:uid="{C7363CF6-690E-48BD-8C11-C388455791D5}" name="Equipment" dataDxfId="16"/>
    <tableColumn id="5" xr3:uid="{4DC4CEF9-1DDE-4CE7-A71B-47A6660A6981}" name="Materials" dataDxfId="15"/>
    <tableColumn id="2" xr3:uid="{F232C922-C1C9-47BE-8252-0A1D6AFF21CA}" name="Methods" dataDxfId="14"/>
    <tableColumn id="6" xr3:uid="{E7830095-D653-40CB-BC4A-3B28A9D284EA}" name="Environment" dataDxfId="13"/>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49D56229-821D-455F-A284-7909164DC206}" name="Lea_Pla" displayName="Lea_Pla" ref="A6:H81" totalsRowShown="0" headerRowDxfId="9" dataDxfId="8">
  <autoFilter ref="A6:H81" xr:uid="{088EA9FB-C37D-42AF-B9D0-C055CBDA95B0}"/>
  <sortState xmlns:xlrd2="http://schemas.microsoft.com/office/spreadsheetml/2017/richdata2" ref="A7:H81">
    <sortCondition ref="H6:H81"/>
  </sortState>
  <tableColumns count="8">
    <tableColumn id="1" xr3:uid="{01178CDD-7844-47AD-9A5F-28A1EF7EAE07}" name="Outcome" dataDxfId="7">
      <calculatedColumnFormula>IF(Lea_Nee[[#This Row],[Needs Statement (outcomes)]]=" "," ",Lea_Nee[[#This Row],[Needs Statement (outcomes)]])</calculatedColumnFormula>
    </tableColumn>
    <tableColumn id="3" xr3:uid="{F5FEA733-7BDC-4697-9E1F-738F81618763}" name="Evidence" dataDxfId="6"/>
    <tableColumn id="5" xr3:uid="{BF842E59-611D-4718-BDD1-4FAD477FA2DC}" name="Deadline" dataDxfId="5"/>
    <tableColumn id="2" xr3:uid="{26D10E95-FD17-4458-9644-DAF65028964F}" name="People" dataDxfId="4">
      <calculatedColumnFormula>VLOOKUP(Lea_Pla[[#This Row],[Outcome]],Lea_PEM[],2,FALSE)</calculatedColumnFormula>
    </tableColumn>
    <tableColumn id="6" xr3:uid="{5D7A8F42-9B1E-4063-96E1-5BFFA04BED87}" name="Equipment" dataDxfId="3">
      <calculatedColumnFormula>VLOOKUP(Lea_Pla[[#This Row],[Outcome]],Lea_PEM[],3,FALSE)</calculatedColumnFormula>
    </tableColumn>
    <tableColumn id="11" xr3:uid="{C8573E3C-290C-48AA-9D9E-EC001DBE8C45}" name="Materials" dataDxfId="2">
      <calculatedColumnFormula>VLOOKUP(Lea_Pla[[#This Row],[Outcome]],Lea_PEM[],4,FALSE)</calculatedColumnFormula>
    </tableColumn>
    <tableColumn id="10" xr3:uid="{16F0CBB1-1148-4254-841D-924F71352BB6}" name="Methods" dataDxfId="1">
      <calculatedColumnFormula>VLOOKUP(Lea_Pla[[#This Row],[Outcome]],Lea_PEM[],5,FALSE)</calculatedColumnFormula>
    </tableColumn>
    <tableColumn id="4" xr3:uid="{83068F83-BA11-4BA9-A209-FEFB48E7049A}" name="Environment" dataDxfId="0">
      <calculatedColumnFormula>VLOOKUP(Lea_Pla[[#This Row],[Outcome]],Lea_PEM[],6,FALSE)</calculatedColumnFormula>
    </tableColumn>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DAB3AD-D078-4D8F-8C2A-A81531FE6F07}">
  <dimension ref="A1:U83"/>
  <sheetViews>
    <sheetView showZeros="0" topLeftCell="A3" zoomScale="85" zoomScaleNormal="85" zoomScalePageLayoutView="70" workbookViewId="0">
      <selection activeCell="C10" sqref="C10"/>
    </sheetView>
  </sheetViews>
  <sheetFormatPr defaultColWidth="9.140625" defaultRowHeight="16.5" x14ac:dyDescent="0.3"/>
  <cols>
    <col min="1" max="1" width="60.7109375" style="1" customWidth="1"/>
    <col min="2" max="3" width="30.7109375" style="1" customWidth="1"/>
    <col min="4" max="4" width="60.7109375" style="1" customWidth="1"/>
    <col min="5" max="16384" width="9.140625" style="1"/>
  </cols>
  <sheetData>
    <row r="1" spans="1:21" s="5" customFormat="1" ht="33.950000000000003" customHeight="1" x14ac:dyDescent="0.25">
      <c r="A1" s="16" t="s">
        <v>2</v>
      </c>
      <c r="B1" s="16"/>
      <c r="C1" s="16"/>
      <c r="D1" s="16"/>
      <c r="E1" s="4"/>
      <c r="F1" s="4"/>
      <c r="G1" s="4"/>
      <c r="H1" s="4"/>
      <c r="I1" s="4"/>
      <c r="J1" s="4"/>
      <c r="K1" s="4"/>
      <c r="L1" s="4"/>
      <c r="M1" s="4"/>
      <c r="N1" s="4"/>
      <c r="O1" s="4"/>
      <c r="P1" s="4"/>
      <c r="Q1" s="4"/>
      <c r="R1" s="4"/>
      <c r="S1" s="4"/>
      <c r="T1" s="4"/>
      <c r="U1" s="4"/>
    </row>
    <row r="2" spans="1:21" ht="16.5" customHeight="1" x14ac:dyDescent="0.3">
      <c r="A2" s="17" t="s">
        <v>3</v>
      </c>
      <c r="B2" s="17"/>
      <c r="C2" s="17"/>
      <c r="D2" s="17"/>
      <c r="E2" s="2"/>
      <c r="F2" s="2"/>
      <c r="G2" s="2"/>
      <c r="H2" s="2"/>
      <c r="I2" s="2"/>
      <c r="J2" s="2"/>
      <c r="K2" s="2"/>
      <c r="L2" s="2"/>
      <c r="M2" s="2"/>
      <c r="N2" s="2"/>
      <c r="O2" s="2"/>
      <c r="P2" s="2"/>
      <c r="Q2" s="2"/>
      <c r="R2" s="2"/>
      <c r="S2" s="2"/>
      <c r="T2" s="2"/>
      <c r="U2" s="2"/>
    </row>
    <row r="3" spans="1:21" x14ac:dyDescent="0.3">
      <c r="A3" s="17"/>
      <c r="B3" s="17"/>
      <c r="C3" s="17"/>
      <c r="D3" s="17"/>
      <c r="E3" s="2"/>
      <c r="F3" s="2"/>
      <c r="G3" s="2"/>
      <c r="H3" s="2"/>
      <c r="I3" s="2"/>
      <c r="J3" s="2"/>
      <c r="K3" s="2"/>
      <c r="L3" s="2"/>
      <c r="M3" s="2"/>
      <c r="N3" s="2"/>
      <c r="O3" s="2"/>
      <c r="P3" s="2"/>
      <c r="Q3" s="2"/>
      <c r="R3" s="2"/>
      <c r="S3" s="2"/>
      <c r="T3" s="2"/>
      <c r="U3" s="2"/>
    </row>
    <row r="4" spans="1:21" x14ac:dyDescent="0.3">
      <c r="A4" s="17"/>
      <c r="B4" s="17"/>
      <c r="C4" s="17"/>
      <c r="D4" s="17"/>
      <c r="E4" s="2"/>
      <c r="F4" s="2"/>
      <c r="G4" s="2"/>
      <c r="H4" s="2"/>
      <c r="I4" s="2"/>
      <c r="J4" s="2"/>
      <c r="K4" s="2"/>
      <c r="L4" s="2"/>
      <c r="M4" s="2"/>
      <c r="N4" s="2"/>
      <c r="O4" s="2"/>
      <c r="P4" s="2"/>
      <c r="Q4" s="2"/>
      <c r="R4" s="2"/>
      <c r="S4" s="2"/>
      <c r="T4" s="2"/>
      <c r="U4" s="2"/>
    </row>
    <row r="6" spans="1:21" x14ac:dyDescent="0.3">
      <c r="A6" s="3" t="s">
        <v>0</v>
      </c>
      <c r="B6" s="3" t="s">
        <v>4</v>
      </c>
      <c r="C6" s="3" t="s">
        <v>5</v>
      </c>
      <c r="D6" s="3" t="s">
        <v>14</v>
      </c>
    </row>
    <row r="7" spans="1:21" ht="60" customHeight="1" x14ac:dyDescent="0.3">
      <c r="A7" s="12" t="s">
        <v>32</v>
      </c>
      <c r="B7" s="12" t="s">
        <v>6</v>
      </c>
      <c r="C7" s="13" t="s">
        <v>7</v>
      </c>
      <c r="D7" s="14" t="str">
        <f>IF(Lea_Nee[[#This Row],[Audience]]=ISBLANK(TRUE)," ",(Lea_Nee[[#This Row],[Audience]]&amp;" need to be able to "&amp;LOWER(Lea_Nee[[#This Row],[Needs]])&amp;" so they can "&amp;LOWER(Lea_Nee[[#This Row],[Benefits]])&amp;"."))</f>
        <v>Delivery need to be able to share problem statements so they can achieve their strategic objectives.</v>
      </c>
    </row>
    <row r="8" spans="1:21" ht="60" customHeight="1" x14ac:dyDescent="0.3">
      <c r="A8" s="12" t="s">
        <v>33</v>
      </c>
      <c r="B8" s="12" t="s">
        <v>18</v>
      </c>
      <c r="C8" s="13" t="s">
        <v>19</v>
      </c>
      <c r="D8" s="14" t="str">
        <f>IF(Lea_Nee[[#This Row],[Audience]]=ISBLANK(TRUE)," ",(Lea_Nee[[#This Row],[Audience]]&amp;" need to be able to "&amp;LOWER(Lea_Nee[[#This Row],[Needs]])&amp;" so they can "&amp;LOWER(Lea_Nee[[#This Row],[Benefits]])&amp;"."))</f>
        <v>HR need to be able to review proposals so they can satisfy internal governance.</v>
      </c>
    </row>
    <row r="9" spans="1:21" ht="60" customHeight="1" x14ac:dyDescent="0.3">
      <c r="A9" s="12" t="s">
        <v>34</v>
      </c>
      <c r="B9" s="12" t="s">
        <v>44</v>
      </c>
      <c r="C9" s="13" t="s">
        <v>45</v>
      </c>
      <c r="D9" s="14" t="str">
        <f>IF(Lea_Nee[[#This Row],[Audience]]=ISBLANK(TRUE)," ",(Lea_Nee[[#This Row],[Audience]]&amp;" need to be able to "&amp;LOWER(Lea_Nee[[#This Row],[Needs]])&amp;" so they can "&amp;LOWER(Lea_Nee[[#This Row],[Benefits]])&amp;"."))</f>
        <v>Leadership need to be able to monitor project progress at a portfolio level so they can support delivery.</v>
      </c>
    </row>
    <row r="10" spans="1:21" ht="60" customHeight="1" x14ac:dyDescent="0.3">
      <c r="A10" s="12" t="s">
        <v>35</v>
      </c>
      <c r="B10" s="12" t="s">
        <v>42</v>
      </c>
      <c r="C10" s="13" t="s">
        <v>43</v>
      </c>
      <c r="D10" s="14" t="str">
        <f>IF(Lea_Nee[[#This Row],[Audience]]=ISBLANK(TRUE)," ",(Lea_Nee[[#This Row],[Audience]]&amp;" need to be able to "&amp;LOWER(Lea_Nee[[#This Row],[Needs]])&amp;" so they can "&amp;LOWER(Lea_Nee[[#This Row],[Benefits]])&amp;"."))</f>
        <v>Marketing &amp; Communications need to be able to ensure consistent brand alignment so they can uphold a high quality experience for customers.</v>
      </c>
    </row>
    <row r="11" spans="1:21" ht="60" customHeight="1" x14ac:dyDescent="0.3">
      <c r="A11" s="12" t="s">
        <v>36</v>
      </c>
      <c r="B11" s="12" t="s">
        <v>40</v>
      </c>
      <c r="C11" s="13" t="s">
        <v>41</v>
      </c>
      <c r="D11" s="14" t="str">
        <f>IF(Lea_Nee[[#This Row],[Audience]]=ISBLANK(TRUE)," ",(Lea_Nee[[#This Row],[Audience]]&amp;" need to be able to "&amp;LOWER(Lea_Nee[[#This Row],[Needs]])&amp;" so they can "&amp;LOWER(Lea_Nee[[#This Row],[Benefits]])&amp;"."))</f>
        <v>Product Development need to be able to monitor project progress so they can deliver efficiently, with transparency.</v>
      </c>
    </row>
    <row r="12" spans="1:21" ht="60" customHeight="1" x14ac:dyDescent="0.3">
      <c r="A12" s="12" t="s">
        <v>37</v>
      </c>
      <c r="B12" s="12" t="s">
        <v>38</v>
      </c>
      <c r="C12" s="13" t="s">
        <v>39</v>
      </c>
      <c r="D12" s="14" t="str">
        <f>IF(Lea_Nee[[#This Row],[Audience]]=ISBLANK(TRUE)," ",(Lea_Nee[[#This Row],[Audience]]&amp;" need to be able to "&amp;LOWER(Lea_Nee[[#This Row],[Needs]])&amp;" so they can "&amp;LOWER(Lea_Nee[[#This Row],[Benefits]])&amp;"."))</f>
        <v>Sales need to be able to raise enhancement suggestions so they can translate market feedback into action.</v>
      </c>
    </row>
    <row r="13" spans="1:21" ht="60" customHeight="1" x14ac:dyDescent="0.3">
      <c r="A13" s="12"/>
      <c r="B13" s="12"/>
      <c r="C13" s="13"/>
      <c r="D13" s="14" t="str">
        <f>IF(Lea_Nee[[#This Row],[Audience]]=ISBLANK(TRUE)," ",(Lea_Nee[[#This Row],[Audience]]&amp;" need to be able to "&amp;LOWER(Lea_Nee[[#This Row],[Needs]])&amp;" so they can "&amp;LOWER(Lea_Nee[[#This Row],[Benefits]])&amp;"."))</f>
        <v xml:space="preserve"> </v>
      </c>
    </row>
    <row r="14" spans="1:21" ht="60" customHeight="1" x14ac:dyDescent="0.3">
      <c r="A14" s="12"/>
      <c r="B14" s="12"/>
      <c r="C14" s="13"/>
      <c r="D14" s="14" t="str">
        <f>IF(Lea_Nee[[#This Row],[Audience]]=ISBLANK(TRUE)," ",(Lea_Nee[[#This Row],[Audience]]&amp;" need to be able to "&amp;LOWER(Lea_Nee[[#This Row],[Needs]])&amp;" so they can "&amp;LOWER(Lea_Nee[[#This Row],[Benefits]])&amp;"."))</f>
        <v xml:space="preserve"> </v>
      </c>
    </row>
    <row r="15" spans="1:21" ht="60" customHeight="1" x14ac:dyDescent="0.3">
      <c r="A15" s="12"/>
      <c r="B15" s="12"/>
      <c r="C15" s="13"/>
      <c r="D15" s="14" t="str">
        <f>IF(Lea_Nee[[#This Row],[Audience]]=ISBLANK(TRUE)," ",(Lea_Nee[[#This Row],[Audience]]&amp;" need to be able to "&amp;LOWER(Lea_Nee[[#This Row],[Needs]])&amp;" so they can "&amp;LOWER(Lea_Nee[[#This Row],[Benefits]])&amp;"."))</f>
        <v xml:space="preserve"> </v>
      </c>
    </row>
    <row r="16" spans="1:21" ht="60" customHeight="1" x14ac:dyDescent="0.3">
      <c r="A16" s="12"/>
      <c r="B16" s="12"/>
      <c r="C16" s="13"/>
      <c r="D16" s="14" t="str">
        <f>IF(Lea_Nee[[#This Row],[Audience]]=ISBLANK(TRUE)," ",(Lea_Nee[[#This Row],[Audience]]&amp;" need to be able to "&amp;LOWER(Lea_Nee[[#This Row],[Needs]])&amp;" so they can "&amp;LOWER(Lea_Nee[[#This Row],[Benefits]])&amp;"."))</f>
        <v xml:space="preserve"> </v>
      </c>
    </row>
    <row r="17" spans="1:4" ht="60" customHeight="1" x14ac:dyDescent="0.3">
      <c r="A17" s="12"/>
      <c r="B17" s="12"/>
      <c r="C17" s="13"/>
      <c r="D17" s="14" t="str">
        <f>IF(Lea_Nee[[#This Row],[Audience]]=ISBLANK(TRUE)," ",(Lea_Nee[[#This Row],[Audience]]&amp;" need to be able to "&amp;LOWER(Lea_Nee[[#This Row],[Needs]])&amp;" so they can "&amp;LOWER(Lea_Nee[[#This Row],[Benefits]])&amp;"."))</f>
        <v xml:space="preserve"> </v>
      </c>
    </row>
    <row r="18" spans="1:4" ht="60" customHeight="1" x14ac:dyDescent="0.3">
      <c r="A18" s="12"/>
      <c r="B18" s="12"/>
      <c r="C18" s="13"/>
      <c r="D18" s="14" t="str">
        <f>IF(Lea_Nee[[#This Row],[Audience]]=ISBLANK(TRUE)," ",(Lea_Nee[[#This Row],[Audience]]&amp;" need to be able to "&amp;LOWER(Lea_Nee[[#This Row],[Needs]])&amp;" so they can "&amp;LOWER(Lea_Nee[[#This Row],[Benefits]])&amp;"."))</f>
        <v xml:space="preserve"> </v>
      </c>
    </row>
    <row r="19" spans="1:4" ht="60" customHeight="1" x14ac:dyDescent="0.3">
      <c r="A19" s="12"/>
      <c r="B19" s="12"/>
      <c r="C19" s="13"/>
      <c r="D19" s="14" t="str">
        <f>IF(Lea_Nee[[#This Row],[Audience]]=ISBLANK(TRUE)," ",(Lea_Nee[[#This Row],[Audience]]&amp;" need to be able to "&amp;LOWER(Lea_Nee[[#This Row],[Needs]])&amp;" so they can "&amp;LOWER(Lea_Nee[[#This Row],[Benefits]])&amp;"."))</f>
        <v xml:space="preserve"> </v>
      </c>
    </row>
    <row r="20" spans="1:4" ht="60" customHeight="1" x14ac:dyDescent="0.3">
      <c r="A20" s="12"/>
      <c r="B20" s="12"/>
      <c r="C20" s="13"/>
      <c r="D20" s="14" t="str">
        <f>IF(Lea_Nee[[#This Row],[Audience]]=ISBLANK(TRUE)," ",(Lea_Nee[[#This Row],[Audience]]&amp;" need to be able to "&amp;LOWER(Lea_Nee[[#This Row],[Needs]])&amp;" so they can "&amp;LOWER(Lea_Nee[[#This Row],[Benefits]])&amp;"."))</f>
        <v xml:space="preserve"> </v>
      </c>
    </row>
    <row r="21" spans="1:4" ht="60" customHeight="1" x14ac:dyDescent="0.3">
      <c r="A21" s="12"/>
      <c r="B21" s="12"/>
      <c r="C21" s="13"/>
      <c r="D21" s="14" t="str">
        <f>IF(Lea_Nee[[#This Row],[Audience]]=ISBLANK(TRUE)," ",(Lea_Nee[[#This Row],[Audience]]&amp;" need to be able to "&amp;LOWER(Lea_Nee[[#This Row],[Needs]])&amp;" so they can "&amp;LOWER(Lea_Nee[[#This Row],[Benefits]])&amp;"."))</f>
        <v xml:space="preserve"> </v>
      </c>
    </row>
    <row r="22" spans="1:4" ht="60" customHeight="1" x14ac:dyDescent="0.3">
      <c r="A22" s="13"/>
      <c r="B22" s="13"/>
      <c r="C22" s="13"/>
      <c r="D22" s="14" t="str">
        <f>IF(Lea_Nee[[#This Row],[Audience]]=ISBLANK(TRUE)," ",(Lea_Nee[[#This Row],[Audience]]&amp;" need to be able to "&amp;LOWER(Lea_Nee[[#This Row],[Needs]])&amp;" so they can "&amp;LOWER(Lea_Nee[[#This Row],[Benefits]])&amp;"."))</f>
        <v xml:space="preserve"> </v>
      </c>
    </row>
    <row r="23" spans="1:4" ht="60" customHeight="1" x14ac:dyDescent="0.3">
      <c r="A23" s="13"/>
      <c r="B23" s="13"/>
      <c r="C23" s="13"/>
      <c r="D23" s="14" t="str">
        <f>IF(Lea_Nee[[#This Row],[Audience]]=ISBLANK(TRUE)," ",(Lea_Nee[[#This Row],[Audience]]&amp;" need to be able to "&amp;LOWER(Lea_Nee[[#This Row],[Needs]])&amp;" so they can "&amp;LOWER(Lea_Nee[[#This Row],[Benefits]])&amp;"."))</f>
        <v xml:space="preserve"> </v>
      </c>
    </row>
    <row r="24" spans="1:4" ht="60" customHeight="1" x14ac:dyDescent="0.3">
      <c r="A24" s="13"/>
      <c r="B24" s="13"/>
      <c r="C24" s="13"/>
      <c r="D24" s="14" t="str">
        <f>IF(Lea_Nee[[#This Row],[Audience]]=ISBLANK(TRUE)," ",(Lea_Nee[[#This Row],[Audience]]&amp;" need to be able to "&amp;LOWER(Lea_Nee[[#This Row],[Needs]])&amp;" so they can "&amp;LOWER(Lea_Nee[[#This Row],[Benefits]])&amp;"."))</f>
        <v xml:space="preserve"> </v>
      </c>
    </row>
    <row r="25" spans="1:4" ht="60" customHeight="1" x14ac:dyDescent="0.3">
      <c r="A25" s="13"/>
      <c r="B25" s="13"/>
      <c r="C25" s="13"/>
      <c r="D25" s="14" t="str">
        <f>IF(Lea_Nee[[#This Row],[Audience]]=ISBLANK(TRUE)," ",(Lea_Nee[[#This Row],[Audience]]&amp;" need to be able to "&amp;LOWER(Lea_Nee[[#This Row],[Needs]])&amp;" so they can "&amp;LOWER(Lea_Nee[[#This Row],[Benefits]])&amp;"."))</f>
        <v xml:space="preserve"> </v>
      </c>
    </row>
    <row r="26" spans="1:4" ht="60" customHeight="1" x14ac:dyDescent="0.3">
      <c r="A26" s="13"/>
      <c r="B26" s="13"/>
      <c r="C26" s="13"/>
      <c r="D26" s="14" t="str">
        <f>IF(Lea_Nee[[#This Row],[Audience]]=ISBLANK(TRUE)," ",(Lea_Nee[[#This Row],[Audience]]&amp;" need to be able to "&amp;LOWER(Lea_Nee[[#This Row],[Needs]])&amp;" so they can "&amp;LOWER(Lea_Nee[[#This Row],[Benefits]])&amp;"."))</f>
        <v xml:space="preserve"> </v>
      </c>
    </row>
    <row r="27" spans="1:4" ht="60" customHeight="1" x14ac:dyDescent="0.3">
      <c r="A27" s="13"/>
      <c r="B27" s="13"/>
      <c r="C27" s="13"/>
      <c r="D27" s="14" t="str">
        <f>IF(Lea_Nee[[#This Row],[Audience]]=ISBLANK(TRUE)," ",(Lea_Nee[[#This Row],[Audience]]&amp;" need to be able to "&amp;LOWER(Lea_Nee[[#This Row],[Needs]])&amp;" so they can "&amp;LOWER(Lea_Nee[[#This Row],[Benefits]])&amp;"."))</f>
        <v xml:space="preserve"> </v>
      </c>
    </row>
    <row r="28" spans="1:4" ht="60" customHeight="1" x14ac:dyDescent="0.3">
      <c r="A28" s="13"/>
      <c r="B28" s="13"/>
      <c r="C28" s="13"/>
      <c r="D28" s="14" t="str">
        <f>IF(Lea_Nee[[#This Row],[Audience]]=ISBLANK(TRUE)," ",(Lea_Nee[[#This Row],[Audience]]&amp;" need to be able to "&amp;LOWER(Lea_Nee[[#This Row],[Needs]])&amp;" so they can "&amp;LOWER(Lea_Nee[[#This Row],[Benefits]])&amp;"."))</f>
        <v xml:space="preserve"> </v>
      </c>
    </row>
    <row r="29" spans="1:4" ht="60" customHeight="1" x14ac:dyDescent="0.3">
      <c r="A29" s="13"/>
      <c r="B29" s="13"/>
      <c r="C29" s="13"/>
      <c r="D29" s="14" t="str">
        <f>IF(Lea_Nee[[#This Row],[Audience]]=ISBLANK(TRUE)," ",(Lea_Nee[[#This Row],[Audience]]&amp;" need to be able to "&amp;LOWER(Lea_Nee[[#This Row],[Needs]])&amp;" so they can "&amp;LOWER(Lea_Nee[[#This Row],[Benefits]])&amp;"."))</f>
        <v xml:space="preserve"> </v>
      </c>
    </row>
    <row r="30" spans="1:4" ht="60" customHeight="1" x14ac:dyDescent="0.3">
      <c r="A30" s="13"/>
      <c r="B30" s="13"/>
      <c r="C30" s="13"/>
      <c r="D30" s="14" t="str">
        <f>IF(Lea_Nee[[#This Row],[Audience]]=ISBLANK(TRUE)," ",(Lea_Nee[[#This Row],[Audience]]&amp;" need to be able to "&amp;LOWER(Lea_Nee[[#This Row],[Needs]])&amp;" so they can "&amp;LOWER(Lea_Nee[[#This Row],[Benefits]])&amp;"."))</f>
        <v xml:space="preserve"> </v>
      </c>
    </row>
    <row r="31" spans="1:4" ht="60" customHeight="1" x14ac:dyDescent="0.3">
      <c r="A31" s="13"/>
      <c r="B31" s="13"/>
      <c r="C31" s="13"/>
      <c r="D31" s="14" t="str">
        <f>IF(Lea_Nee[[#This Row],[Audience]]=ISBLANK(TRUE)," ",(Lea_Nee[[#This Row],[Audience]]&amp;" need to be able to "&amp;LOWER(Lea_Nee[[#This Row],[Needs]])&amp;" so they can "&amp;LOWER(Lea_Nee[[#This Row],[Benefits]])&amp;"."))</f>
        <v xml:space="preserve"> </v>
      </c>
    </row>
    <row r="32" spans="1:4" ht="60" customHeight="1" x14ac:dyDescent="0.3">
      <c r="A32" s="13"/>
      <c r="B32" s="13"/>
      <c r="C32" s="13"/>
      <c r="D32" s="14" t="str">
        <f>IF(Lea_Nee[[#This Row],[Audience]]=ISBLANK(TRUE)," ",(Lea_Nee[[#This Row],[Audience]]&amp;" need to be able to "&amp;LOWER(Lea_Nee[[#This Row],[Needs]])&amp;" so they can "&amp;LOWER(Lea_Nee[[#This Row],[Benefits]])&amp;"."))</f>
        <v xml:space="preserve"> </v>
      </c>
    </row>
    <row r="33" spans="1:4" ht="60" customHeight="1" x14ac:dyDescent="0.3">
      <c r="A33" s="13"/>
      <c r="B33" s="13"/>
      <c r="C33" s="13"/>
      <c r="D33" s="14" t="str">
        <f>IF(Lea_Nee[[#This Row],[Audience]]=ISBLANK(TRUE)," ",(Lea_Nee[[#This Row],[Audience]]&amp;" need to be able to "&amp;LOWER(Lea_Nee[[#This Row],[Needs]])&amp;" so they can "&amp;LOWER(Lea_Nee[[#This Row],[Benefits]])&amp;"."))</f>
        <v xml:space="preserve"> </v>
      </c>
    </row>
    <row r="34" spans="1:4" ht="60" customHeight="1" x14ac:dyDescent="0.3">
      <c r="A34" s="13"/>
      <c r="B34" s="13"/>
      <c r="C34" s="13"/>
      <c r="D34" s="14" t="str">
        <f>IF(Lea_Nee[[#This Row],[Audience]]=ISBLANK(TRUE)," ",(Lea_Nee[[#This Row],[Audience]]&amp;" need to be able to "&amp;LOWER(Lea_Nee[[#This Row],[Needs]])&amp;" so they can "&amp;LOWER(Lea_Nee[[#This Row],[Benefits]])&amp;"."))</f>
        <v xml:space="preserve"> </v>
      </c>
    </row>
    <row r="35" spans="1:4" ht="60" customHeight="1" x14ac:dyDescent="0.3">
      <c r="A35" s="13"/>
      <c r="B35" s="13"/>
      <c r="C35" s="13"/>
      <c r="D35" s="14" t="str">
        <f>IF(Lea_Nee[[#This Row],[Audience]]=ISBLANK(TRUE)," ",(Lea_Nee[[#This Row],[Audience]]&amp;" need to be able to "&amp;LOWER(Lea_Nee[[#This Row],[Needs]])&amp;" so they can "&amp;LOWER(Lea_Nee[[#This Row],[Benefits]])&amp;"."))</f>
        <v xml:space="preserve"> </v>
      </c>
    </row>
    <row r="36" spans="1:4" ht="60" customHeight="1" x14ac:dyDescent="0.3">
      <c r="A36" s="13"/>
      <c r="B36" s="13"/>
      <c r="C36" s="13"/>
      <c r="D36" s="14" t="str">
        <f>IF(Lea_Nee[[#This Row],[Audience]]=ISBLANK(TRUE)," ",(Lea_Nee[[#This Row],[Audience]]&amp;" need to be able to "&amp;LOWER(Lea_Nee[[#This Row],[Needs]])&amp;" so they can "&amp;LOWER(Lea_Nee[[#This Row],[Benefits]])&amp;"."))</f>
        <v xml:space="preserve"> </v>
      </c>
    </row>
    <row r="37" spans="1:4" ht="60" customHeight="1" x14ac:dyDescent="0.3">
      <c r="A37" s="13"/>
      <c r="B37" s="13"/>
      <c r="C37" s="13"/>
      <c r="D37" s="14" t="str">
        <f>IF(Lea_Nee[[#This Row],[Audience]]=ISBLANK(TRUE)," ",(Lea_Nee[[#This Row],[Audience]]&amp;" need to be able to "&amp;LOWER(Lea_Nee[[#This Row],[Needs]])&amp;" so they can "&amp;LOWER(Lea_Nee[[#This Row],[Benefits]])&amp;"."))</f>
        <v xml:space="preserve"> </v>
      </c>
    </row>
    <row r="38" spans="1:4" ht="60" customHeight="1" x14ac:dyDescent="0.3">
      <c r="A38" s="13"/>
      <c r="B38" s="13"/>
      <c r="C38" s="13"/>
      <c r="D38" s="14" t="str">
        <f>IF(Lea_Nee[[#This Row],[Audience]]=ISBLANK(TRUE)," ",(Lea_Nee[[#This Row],[Audience]]&amp;" need to be able to "&amp;LOWER(Lea_Nee[[#This Row],[Needs]])&amp;" so they can "&amp;LOWER(Lea_Nee[[#This Row],[Benefits]])&amp;"."))</f>
        <v xml:space="preserve"> </v>
      </c>
    </row>
    <row r="39" spans="1:4" ht="60" customHeight="1" x14ac:dyDescent="0.3">
      <c r="A39" s="13"/>
      <c r="B39" s="13"/>
      <c r="C39" s="13"/>
      <c r="D39" s="14" t="str">
        <f>IF(Lea_Nee[[#This Row],[Audience]]=ISBLANK(TRUE)," ",(Lea_Nee[[#This Row],[Audience]]&amp;" need to be able to "&amp;LOWER(Lea_Nee[[#This Row],[Needs]])&amp;" so they can "&amp;LOWER(Lea_Nee[[#This Row],[Benefits]])&amp;"."))</f>
        <v xml:space="preserve"> </v>
      </c>
    </row>
    <row r="40" spans="1:4" ht="60" customHeight="1" x14ac:dyDescent="0.3">
      <c r="A40" s="13"/>
      <c r="B40" s="13"/>
      <c r="C40" s="13"/>
      <c r="D40" s="14" t="str">
        <f>IF(Lea_Nee[[#This Row],[Audience]]=ISBLANK(TRUE)," ",(Lea_Nee[[#This Row],[Audience]]&amp;" need to be able to "&amp;LOWER(Lea_Nee[[#This Row],[Needs]])&amp;" so they can "&amp;LOWER(Lea_Nee[[#This Row],[Benefits]])&amp;"."))</f>
        <v xml:space="preserve"> </v>
      </c>
    </row>
    <row r="41" spans="1:4" ht="60" customHeight="1" x14ac:dyDescent="0.3">
      <c r="A41" s="13"/>
      <c r="B41" s="13"/>
      <c r="C41" s="13"/>
      <c r="D41" s="14" t="str">
        <f>IF(Lea_Nee[[#This Row],[Audience]]=ISBLANK(TRUE)," ",(Lea_Nee[[#This Row],[Audience]]&amp;" need to be able to "&amp;LOWER(Lea_Nee[[#This Row],[Needs]])&amp;" so they can "&amp;LOWER(Lea_Nee[[#This Row],[Benefits]])&amp;"."))</f>
        <v xml:space="preserve"> </v>
      </c>
    </row>
    <row r="42" spans="1:4" ht="60" customHeight="1" x14ac:dyDescent="0.3">
      <c r="A42" s="13"/>
      <c r="B42" s="13"/>
      <c r="C42" s="13"/>
      <c r="D42" s="14" t="str">
        <f>IF(Lea_Nee[[#This Row],[Audience]]=ISBLANK(TRUE)," ",(Lea_Nee[[#This Row],[Audience]]&amp;" need to be able to "&amp;LOWER(Lea_Nee[[#This Row],[Needs]])&amp;" so they can "&amp;LOWER(Lea_Nee[[#This Row],[Benefits]])&amp;"."))</f>
        <v xml:space="preserve"> </v>
      </c>
    </row>
    <row r="43" spans="1:4" ht="60" customHeight="1" x14ac:dyDescent="0.3">
      <c r="A43" s="13"/>
      <c r="B43" s="13"/>
      <c r="C43" s="13"/>
      <c r="D43" s="14" t="str">
        <f>IF(Lea_Nee[[#This Row],[Audience]]=ISBLANK(TRUE)," ",(Lea_Nee[[#This Row],[Audience]]&amp;" need to be able to "&amp;LOWER(Lea_Nee[[#This Row],[Needs]])&amp;" so they can "&amp;LOWER(Lea_Nee[[#This Row],[Benefits]])&amp;"."))</f>
        <v xml:space="preserve"> </v>
      </c>
    </row>
    <row r="44" spans="1:4" ht="60" customHeight="1" x14ac:dyDescent="0.3">
      <c r="A44" s="13"/>
      <c r="B44" s="13"/>
      <c r="C44" s="13"/>
      <c r="D44" s="14" t="str">
        <f>IF(Lea_Nee[[#This Row],[Audience]]=ISBLANK(TRUE)," ",(Lea_Nee[[#This Row],[Audience]]&amp;" need to be able to "&amp;LOWER(Lea_Nee[[#This Row],[Needs]])&amp;" so they can "&amp;LOWER(Lea_Nee[[#This Row],[Benefits]])&amp;"."))</f>
        <v xml:space="preserve"> </v>
      </c>
    </row>
    <row r="45" spans="1:4" ht="60" customHeight="1" x14ac:dyDescent="0.3">
      <c r="A45" s="13"/>
      <c r="B45" s="13"/>
      <c r="C45" s="13"/>
      <c r="D45" s="14" t="str">
        <f>IF(Lea_Nee[[#This Row],[Audience]]=ISBLANK(TRUE)," ",(Lea_Nee[[#This Row],[Audience]]&amp;" need to be able to "&amp;LOWER(Lea_Nee[[#This Row],[Needs]])&amp;" so they can "&amp;LOWER(Lea_Nee[[#This Row],[Benefits]])&amp;"."))</f>
        <v xml:space="preserve"> </v>
      </c>
    </row>
    <row r="46" spans="1:4" ht="60" customHeight="1" x14ac:dyDescent="0.3">
      <c r="A46" s="13"/>
      <c r="B46" s="13"/>
      <c r="C46" s="13"/>
      <c r="D46" s="14" t="str">
        <f>IF(Lea_Nee[[#This Row],[Audience]]=ISBLANK(TRUE)," ",(Lea_Nee[[#This Row],[Audience]]&amp;" need to be able to "&amp;LOWER(Lea_Nee[[#This Row],[Needs]])&amp;" so they can "&amp;LOWER(Lea_Nee[[#This Row],[Benefits]])&amp;"."))</f>
        <v xml:space="preserve"> </v>
      </c>
    </row>
    <row r="47" spans="1:4" ht="60" customHeight="1" x14ac:dyDescent="0.3">
      <c r="A47" s="13"/>
      <c r="B47" s="13"/>
      <c r="C47" s="13"/>
      <c r="D47" s="14" t="str">
        <f>IF(Lea_Nee[[#This Row],[Audience]]=ISBLANK(TRUE)," ",(Lea_Nee[[#This Row],[Audience]]&amp;" need to be able to "&amp;LOWER(Lea_Nee[[#This Row],[Needs]])&amp;" so they can "&amp;LOWER(Lea_Nee[[#This Row],[Benefits]])&amp;"."))</f>
        <v xml:space="preserve"> </v>
      </c>
    </row>
    <row r="48" spans="1:4" ht="60" customHeight="1" x14ac:dyDescent="0.3">
      <c r="A48" s="13"/>
      <c r="B48" s="13"/>
      <c r="C48" s="13"/>
      <c r="D48" s="14" t="str">
        <f>IF(Lea_Nee[[#This Row],[Audience]]=ISBLANK(TRUE)," ",(Lea_Nee[[#This Row],[Audience]]&amp;" need to be able to "&amp;LOWER(Lea_Nee[[#This Row],[Needs]])&amp;" so they can "&amp;LOWER(Lea_Nee[[#This Row],[Benefits]])&amp;"."))</f>
        <v xml:space="preserve"> </v>
      </c>
    </row>
    <row r="49" spans="1:4" ht="60" customHeight="1" x14ac:dyDescent="0.3">
      <c r="A49" s="13"/>
      <c r="B49" s="13"/>
      <c r="C49" s="13"/>
      <c r="D49" s="14" t="str">
        <f>IF(Lea_Nee[[#This Row],[Audience]]=ISBLANK(TRUE)," ",(Lea_Nee[[#This Row],[Audience]]&amp;" need to be able to "&amp;LOWER(Lea_Nee[[#This Row],[Needs]])&amp;" so they can "&amp;LOWER(Lea_Nee[[#This Row],[Benefits]])&amp;"."))</f>
        <v xml:space="preserve"> </v>
      </c>
    </row>
    <row r="50" spans="1:4" ht="60" customHeight="1" x14ac:dyDescent="0.3">
      <c r="A50" s="13"/>
      <c r="B50" s="13"/>
      <c r="C50" s="13"/>
      <c r="D50" s="14" t="str">
        <f>IF(Lea_Nee[[#This Row],[Audience]]=ISBLANK(TRUE)," ",(Lea_Nee[[#This Row],[Audience]]&amp;" need to be able to "&amp;LOWER(Lea_Nee[[#This Row],[Needs]])&amp;" so they can "&amp;LOWER(Lea_Nee[[#This Row],[Benefits]])&amp;"."))</f>
        <v xml:space="preserve"> </v>
      </c>
    </row>
    <row r="51" spans="1:4" ht="60" customHeight="1" x14ac:dyDescent="0.3">
      <c r="A51" s="13"/>
      <c r="B51" s="13"/>
      <c r="C51" s="13"/>
      <c r="D51" s="14" t="str">
        <f>IF(Lea_Nee[[#This Row],[Audience]]=ISBLANK(TRUE)," ",(Lea_Nee[[#This Row],[Audience]]&amp;" need to be able to "&amp;LOWER(Lea_Nee[[#This Row],[Needs]])&amp;" so they can "&amp;LOWER(Lea_Nee[[#This Row],[Benefits]])&amp;"."))</f>
        <v xml:space="preserve"> </v>
      </c>
    </row>
    <row r="52" spans="1:4" ht="60" customHeight="1" x14ac:dyDescent="0.3">
      <c r="A52" s="13"/>
      <c r="B52" s="13"/>
      <c r="C52" s="13"/>
      <c r="D52" s="14" t="str">
        <f>IF(Lea_Nee[[#This Row],[Audience]]=ISBLANK(TRUE)," ",(Lea_Nee[[#This Row],[Audience]]&amp;" need to be able to "&amp;LOWER(Lea_Nee[[#This Row],[Needs]])&amp;" so they can "&amp;LOWER(Lea_Nee[[#This Row],[Benefits]])&amp;"."))</f>
        <v xml:space="preserve"> </v>
      </c>
    </row>
    <row r="53" spans="1:4" ht="60" customHeight="1" x14ac:dyDescent="0.3">
      <c r="A53" s="13"/>
      <c r="B53" s="13"/>
      <c r="C53" s="13"/>
      <c r="D53" s="14" t="str">
        <f>IF(Lea_Nee[[#This Row],[Audience]]=ISBLANK(TRUE)," ",(Lea_Nee[[#This Row],[Audience]]&amp;" need to be able to "&amp;LOWER(Lea_Nee[[#This Row],[Needs]])&amp;" so they can "&amp;LOWER(Lea_Nee[[#This Row],[Benefits]])&amp;"."))</f>
        <v xml:space="preserve"> </v>
      </c>
    </row>
    <row r="54" spans="1:4" ht="60" customHeight="1" x14ac:dyDescent="0.3">
      <c r="A54" s="13"/>
      <c r="B54" s="13"/>
      <c r="C54" s="13"/>
      <c r="D54" s="14" t="str">
        <f>IF(Lea_Nee[[#This Row],[Audience]]=ISBLANK(TRUE)," ",(Lea_Nee[[#This Row],[Audience]]&amp;" need to be able to "&amp;LOWER(Lea_Nee[[#This Row],[Needs]])&amp;" so they can "&amp;LOWER(Lea_Nee[[#This Row],[Benefits]])&amp;"."))</f>
        <v xml:space="preserve"> </v>
      </c>
    </row>
    <row r="55" spans="1:4" ht="60" customHeight="1" x14ac:dyDescent="0.3">
      <c r="A55" s="13"/>
      <c r="B55" s="13"/>
      <c r="C55" s="13"/>
      <c r="D55" s="14" t="str">
        <f>IF(Lea_Nee[[#This Row],[Audience]]=ISBLANK(TRUE)," ",(Lea_Nee[[#This Row],[Audience]]&amp;" need to be able to "&amp;LOWER(Lea_Nee[[#This Row],[Needs]])&amp;" so they can "&amp;LOWER(Lea_Nee[[#This Row],[Benefits]])&amp;"."))</f>
        <v xml:space="preserve"> </v>
      </c>
    </row>
    <row r="56" spans="1:4" ht="60" customHeight="1" x14ac:dyDescent="0.3">
      <c r="A56" s="13"/>
      <c r="B56" s="13"/>
      <c r="C56" s="13"/>
      <c r="D56" s="14" t="str">
        <f>IF(Lea_Nee[[#This Row],[Audience]]=ISBLANK(TRUE)," ",(Lea_Nee[[#This Row],[Audience]]&amp;" need to be able to "&amp;LOWER(Lea_Nee[[#This Row],[Needs]])&amp;" so they can "&amp;LOWER(Lea_Nee[[#This Row],[Benefits]])&amp;"."))</f>
        <v xml:space="preserve"> </v>
      </c>
    </row>
    <row r="57" spans="1:4" ht="60" customHeight="1" x14ac:dyDescent="0.3">
      <c r="A57" s="13"/>
      <c r="B57" s="13"/>
      <c r="C57" s="13"/>
      <c r="D57" s="14" t="str">
        <f>IF(Lea_Nee[[#This Row],[Audience]]=ISBLANK(TRUE)," ",(Lea_Nee[[#This Row],[Audience]]&amp;" need to be able to "&amp;LOWER(Lea_Nee[[#This Row],[Needs]])&amp;" so they can "&amp;LOWER(Lea_Nee[[#This Row],[Benefits]])&amp;"."))</f>
        <v xml:space="preserve"> </v>
      </c>
    </row>
    <row r="58" spans="1:4" ht="60" customHeight="1" x14ac:dyDescent="0.3">
      <c r="A58" s="13"/>
      <c r="B58" s="13"/>
      <c r="C58" s="13"/>
      <c r="D58" s="14" t="str">
        <f>IF(Lea_Nee[[#This Row],[Audience]]=ISBLANK(TRUE)," ",(Lea_Nee[[#This Row],[Audience]]&amp;" need to be able to "&amp;LOWER(Lea_Nee[[#This Row],[Needs]])&amp;" so they can "&amp;LOWER(Lea_Nee[[#This Row],[Benefits]])&amp;"."))</f>
        <v xml:space="preserve"> </v>
      </c>
    </row>
    <row r="59" spans="1:4" ht="60" customHeight="1" x14ac:dyDescent="0.3">
      <c r="A59" s="13"/>
      <c r="B59" s="13"/>
      <c r="C59" s="13"/>
      <c r="D59" s="14" t="str">
        <f>IF(Lea_Nee[[#This Row],[Audience]]=ISBLANK(TRUE)," ",(Lea_Nee[[#This Row],[Audience]]&amp;" need to be able to "&amp;LOWER(Lea_Nee[[#This Row],[Needs]])&amp;" so they can "&amp;LOWER(Lea_Nee[[#This Row],[Benefits]])&amp;"."))</f>
        <v xml:space="preserve"> </v>
      </c>
    </row>
    <row r="60" spans="1:4" ht="60" customHeight="1" x14ac:dyDescent="0.3">
      <c r="A60" s="13"/>
      <c r="B60" s="13"/>
      <c r="C60" s="13"/>
      <c r="D60" s="14" t="str">
        <f>IF(Lea_Nee[[#This Row],[Audience]]=ISBLANK(TRUE)," ",(Lea_Nee[[#This Row],[Audience]]&amp;" need to be able to "&amp;LOWER(Lea_Nee[[#This Row],[Needs]])&amp;" so they can "&amp;LOWER(Lea_Nee[[#This Row],[Benefits]])&amp;"."))</f>
        <v xml:space="preserve"> </v>
      </c>
    </row>
    <row r="61" spans="1:4" ht="60" customHeight="1" x14ac:dyDescent="0.3">
      <c r="A61" s="13"/>
      <c r="B61" s="13"/>
      <c r="C61" s="13"/>
      <c r="D61" s="14" t="str">
        <f>IF(Lea_Nee[[#This Row],[Audience]]=ISBLANK(TRUE)," ",(Lea_Nee[[#This Row],[Audience]]&amp;" need to be able to "&amp;LOWER(Lea_Nee[[#This Row],[Needs]])&amp;" so they can "&amp;LOWER(Lea_Nee[[#This Row],[Benefits]])&amp;"."))</f>
        <v xml:space="preserve"> </v>
      </c>
    </row>
    <row r="62" spans="1:4" ht="60" customHeight="1" x14ac:dyDescent="0.3">
      <c r="A62" s="13"/>
      <c r="B62" s="13"/>
      <c r="C62" s="13"/>
      <c r="D62" s="14" t="str">
        <f>IF(Lea_Nee[[#This Row],[Audience]]=ISBLANK(TRUE)," ",(Lea_Nee[[#This Row],[Audience]]&amp;" need to be able to "&amp;LOWER(Lea_Nee[[#This Row],[Needs]])&amp;" so they can "&amp;LOWER(Lea_Nee[[#This Row],[Benefits]])&amp;"."))</f>
        <v xml:space="preserve"> </v>
      </c>
    </row>
    <row r="63" spans="1:4" ht="60" customHeight="1" x14ac:dyDescent="0.3">
      <c r="A63" s="13"/>
      <c r="B63" s="13"/>
      <c r="C63" s="13"/>
      <c r="D63" s="14" t="str">
        <f>IF(Lea_Nee[[#This Row],[Audience]]=ISBLANK(TRUE)," ",(Lea_Nee[[#This Row],[Audience]]&amp;" need to be able to "&amp;LOWER(Lea_Nee[[#This Row],[Needs]])&amp;" so they can "&amp;LOWER(Lea_Nee[[#This Row],[Benefits]])&amp;"."))</f>
        <v xml:space="preserve"> </v>
      </c>
    </row>
    <row r="64" spans="1:4" ht="60" customHeight="1" x14ac:dyDescent="0.3">
      <c r="A64" s="13"/>
      <c r="B64" s="13"/>
      <c r="C64" s="13"/>
      <c r="D64" s="14" t="str">
        <f>IF(Lea_Nee[[#This Row],[Audience]]=ISBLANK(TRUE)," ",(Lea_Nee[[#This Row],[Audience]]&amp;" need to be able to "&amp;LOWER(Lea_Nee[[#This Row],[Needs]])&amp;" so they can "&amp;LOWER(Lea_Nee[[#This Row],[Benefits]])&amp;"."))</f>
        <v xml:space="preserve"> </v>
      </c>
    </row>
    <row r="65" spans="1:4" ht="60" customHeight="1" x14ac:dyDescent="0.3">
      <c r="A65" s="13"/>
      <c r="B65" s="13"/>
      <c r="C65" s="13"/>
      <c r="D65" s="14" t="str">
        <f>IF(Lea_Nee[[#This Row],[Audience]]=ISBLANK(TRUE)," ",(Lea_Nee[[#This Row],[Audience]]&amp;" need to be able to "&amp;LOWER(Lea_Nee[[#This Row],[Needs]])&amp;" so they can "&amp;LOWER(Lea_Nee[[#This Row],[Benefits]])&amp;"."))</f>
        <v xml:space="preserve"> </v>
      </c>
    </row>
    <row r="66" spans="1:4" ht="60" customHeight="1" x14ac:dyDescent="0.3">
      <c r="A66" s="13"/>
      <c r="B66" s="13"/>
      <c r="C66" s="13"/>
      <c r="D66" s="14" t="str">
        <f>IF(Lea_Nee[[#This Row],[Audience]]=ISBLANK(TRUE)," ",(Lea_Nee[[#This Row],[Audience]]&amp;" need to be able to "&amp;LOWER(Lea_Nee[[#This Row],[Needs]])&amp;" so they can "&amp;LOWER(Lea_Nee[[#This Row],[Benefits]])&amp;"."))</f>
        <v xml:space="preserve"> </v>
      </c>
    </row>
    <row r="67" spans="1:4" ht="60" customHeight="1" x14ac:dyDescent="0.3">
      <c r="A67" s="13"/>
      <c r="B67" s="13"/>
      <c r="C67" s="13"/>
      <c r="D67" s="14" t="str">
        <f>IF(Lea_Nee[[#This Row],[Audience]]=ISBLANK(TRUE)," ",(Lea_Nee[[#This Row],[Audience]]&amp;" need to be able to "&amp;LOWER(Lea_Nee[[#This Row],[Needs]])&amp;" so they can "&amp;LOWER(Lea_Nee[[#This Row],[Benefits]])&amp;"."))</f>
        <v xml:space="preserve"> </v>
      </c>
    </row>
    <row r="68" spans="1:4" ht="60" customHeight="1" x14ac:dyDescent="0.3">
      <c r="A68" s="13"/>
      <c r="B68" s="13"/>
      <c r="C68" s="13"/>
      <c r="D68" s="14" t="str">
        <f>IF(Lea_Nee[[#This Row],[Audience]]=ISBLANK(TRUE)," ",(Lea_Nee[[#This Row],[Audience]]&amp;" need to be able to "&amp;LOWER(Lea_Nee[[#This Row],[Needs]])&amp;" so they can "&amp;LOWER(Lea_Nee[[#This Row],[Benefits]])&amp;"."))</f>
        <v xml:space="preserve"> </v>
      </c>
    </row>
    <row r="69" spans="1:4" ht="60" customHeight="1" x14ac:dyDescent="0.3">
      <c r="A69" s="13"/>
      <c r="B69" s="13"/>
      <c r="C69" s="13"/>
      <c r="D69" s="14" t="str">
        <f>IF(Lea_Nee[[#This Row],[Audience]]=ISBLANK(TRUE)," ",(Lea_Nee[[#This Row],[Audience]]&amp;" need to be able to "&amp;LOWER(Lea_Nee[[#This Row],[Needs]])&amp;" so they can "&amp;LOWER(Lea_Nee[[#This Row],[Benefits]])&amp;"."))</f>
        <v xml:space="preserve"> </v>
      </c>
    </row>
    <row r="70" spans="1:4" ht="60" customHeight="1" x14ac:dyDescent="0.3">
      <c r="A70" s="13"/>
      <c r="B70" s="13"/>
      <c r="C70" s="13"/>
      <c r="D70" s="14" t="str">
        <f>IF(Lea_Nee[[#This Row],[Audience]]=ISBLANK(TRUE)," ",(Lea_Nee[[#This Row],[Audience]]&amp;" need to be able to "&amp;LOWER(Lea_Nee[[#This Row],[Needs]])&amp;" so they can "&amp;LOWER(Lea_Nee[[#This Row],[Benefits]])&amp;"."))</f>
        <v xml:space="preserve"> </v>
      </c>
    </row>
    <row r="71" spans="1:4" ht="60" customHeight="1" x14ac:dyDescent="0.3">
      <c r="A71" s="13"/>
      <c r="B71" s="13"/>
      <c r="C71" s="13"/>
      <c r="D71" s="14" t="str">
        <f>IF(Lea_Nee[[#This Row],[Audience]]=ISBLANK(TRUE)," ",(Lea_Nee[[#This Row],[Audience]]&amp;" need to be able to "&amp;LOWER(Lea_Nee[[#This Row],[Needs]])&amp;" so they can "&amp;LOWER(Lea_Nee[[#This Row],[Benefits]])&amp;"."))</f>
        <v xml:space="preserve"> </v>
      </c>
    </row>
    <row r="72" spans="1:4" ht="60" customHeight="1" x14ac:dyDescent="0.3">
      <c r="A72" s="13"/>
      <c r="B72" s="13"/>
      <c r="C72" s="13"/>
      <c r="D72" s="14" t="str">
        <f>IF(Lea_Nee[[#This Row],[Audience]]=ISBLANK(TRUE)," ",(Lea_Nee[[#This Row],[Audience]]&amp;" need to be able to "&amp;LOWER(Lea_Nee[[#This Row],[Needs]])&amp;" so they can "&amp;LOWER(Lea_Nee[[#This Row],[Benefits]])&amp;"."))</f>
        <v xml:space="preserve"> </v>
      </c>
    </row>
    <row r="73" spans="1:4" ht="60" customHeight="1" x14ac:dyDescent="0.3">
      <c r="A73" s="13"/>
      <c r="B73" s="13"/>
      <c r="C73" s="13"/>
      <c r="D73" s="14" t="str">
        <f>IF(Lea_Nee[[#This Row],[Audience]]=ISBLANK(TRUE)," ",(Lea_Nee[[#This Row],[Audience]]&amp;" need to be able to "&amp;LOWER(Lea_Nee[[#This Row],[Needs]])&amp;" so they can "&amp;LOWER(Lea_Nee[[#This Row],[Benefits]])&amp;"."))</f>
        <v xml:space="preserve"> </v>
      </c>
    </row>
    <row r="74" spans="1:4" ht="60" customHeight="1" x14ac:dyDescent="0.3">
      <c r="A74" s="13"/>
      <c r="B74" s="13"/>
      <c r="C74" s="13"/>
      <c r="D74" s="14" t="str">
        <f>IF(Lea_Nee[[#This Row],[Audience]]=ISBLANK(TRUE)," ",(Lea_Nee[[#This Row],[Audience]]&amp;" need to be able to "&amp;LOWER(Lea_Nee[[#This Row],[Needs]])&amp;" so they can "&amp;LOWER(Lea_Nee[[#This Row],[Benefits]])&amp;"."))</f>
        <v xml:space="preserve"> </v>
      </c>
    </row>
    <row r="75" spans="1:4" ht="60" customHeight="1" x14ac:dyDescent="0.3">
      <c r="A75" s="13"/>
      <c r="B75" s="13"/>
      <c r="C75" s="13"/>
      <c r="D75" s="14" t="str">
        <f>IF(Lea_Nee[[#This Row],[Audience]]=ISBLANK(TRUE)," ",(Lea_Nee[[#This Row],[Audience]]&amp;" need to be able to "&amp;LOWER(Lea_Nee[[#This Row],[Needs]])&amp;" so they can "&amp;LOWER(Lea_Nee[[#This Row],[Benefits]])&amp;"."))</f>
        <v xml:space="preserve"> </v>
      </c>
    </row>
    <row r="76" spans="1:4" ht="60" customHeight="1" x14ac:dyDescent="0.3">
      <c r="A76" s="13"/>
      <c r="B76" s="13"/>
      <c r="C76" s="13"/>
      <c r="D76" s="14" t="str">
        <f>IF(Lea_Nee[[#This Row],[Audience]]=ISBLANK(TRUE)," ",(Lea_Nee[[#This Row],[Audience]]&amp;" need to be able to "&amp;LOWER(Lea_Nee[[#This Row],[Needs]])&amp;" so they can "&amp;LOWER(Lea_Nee[[#This Row],[Benefits]])&amp;"."))</f>
        <v xml:space="preserve"> </v>
      </c>
    </row>
    <row r="77" spans="1:4" ht="60" customHeight="1" x14ac:dyDescent="0.3">
      <c r="A77" s="13"/>
      <c r="B77" s="13"/>
      <c r="C77" s="13"/>
      <c r="D77" s="14" t="str">
        <f>IF(Lea_Nee[[#This Row],[Audience]]=ISBLANK(TRUE)," ",(Lea_Nee[[#This Row],[Audience]]&amp;" need to be able to "&amp;LOWER(Lea_Nee[[#This Row],[Needs]])&amp;" so they can "&amp;LOWER(Lea_Nee[[#This Row],[Benefits]])&amp;"."))</f>
        <v xml:space="preserve"> </v>
      </c>
    </row>
    <row r="78" spans="1:4" ht="60" customHeight="1" x14ac:dyDescent="0.3">
      <c r="A78" s="13"/>
      <c r="B78" s="13"/>
      <c r="C78" s="13"/>
      <c r="D78" s="14" t="str">
        <f>IF(Lea_Nee[[#This Row],[Audience]]=ISBLANK(TRUE)," ",(Lea_Nee[[#This Row],[Audience]]&amp;" need to be able to "&amp;LOWER(Lea_Nee[[#This Row],[Needs]])&amp;" so they can "&amp;LOWER(Lea_Nee[[#This Row],[Benefits]])&amp;"."))</f>
        <v xml:space="preserve"> </v>
      </c>
    </row>
    <row r="79" spans="1:4" ht="60" customHeight="1" x14ac:dyDescent="0.3">
      <c r="A79" s="13"/>
      <c r="B79" s="13"/>
      <c r="C79" s="13"/>
      <c r="D79" s="14" t="str">
        <f>IF(Lea_Nee[[#This Row],[Audience]]=ISBLANK(TRUE)," ",(Lea_Nee[[#This Row],[Audience]]&amp;" need to be able to "&amp;LOWER(Lea_Nee[[#This Row],[Needs]])&amp;" so they can "&amp;LOWER(Lea_Nee[[#This Row],[Benefits]])&amp;"."))</f>
        <v xml:space="preserve"> </v>
      </c>
    </row>
    <row r="80" spans="1:4" ht="60" customHeight="1" x14ac:dyDescent="0.3">
      <c r="A80" s="13"/>
      <c r="B80" s="13"/>
      <c r="C80" s="13"/>
      <c r="D80" s="14" t="str">
        <f>IF(Lea_Nee[[#This Row],[Audience]]=ISBLANK(TRUE)," ",(Lea_Nee[[#This Row],[Audience]]&amp;" need to be able to "&amp;LOWER(Lea_Nee[[#This Row],[Needs]])&amp;" so they can "&amp;LOWER(Lea_Nee[[#This Row],[Benefits]])&amp;"."))</f>
        <v xml:space="preserve"> </v>
      </c>
    </row>
    <row r="81" spans="1:4" ht="60" customHeight="1" x14ac:dyDescent="0.3">
      <c r="A81" s="13"/>
      <c r="B81" s="13"/>
      <c r="C81" s="13"/>
      <c r="D81" s="14" t="str">
        <f>IF(Lea_Nee[[#This Row],[Audience]]=ISBLANK(TRUE)," ",(Lea_Nee[[#This Row],[Audience]]&amp;" need to be able to "&amp;LOWER(Lea_Nee[[#This Row],[Needs]])&amp;" so they can "&amp;LOWER(Lea_Nee[[#This Row],[Benefits]])&amp;"."))</f>
        <v xml:space="preserve"> </v>
      </c>
    </row>
    <row r="82" spans="1:4" ht="60" customHeight="1" x14ac:dyDescent="0.3">
      <c r="A82" s="13"/>
      <c r="B82" s="13"/>
      <c r="C82" s="13"/>
      <c r="D82" s="14" t="str">
        <f>IF(Lea_Nee[[#This Row],[Audience]]=ISBLANK(TRUE)," ",(Lea_Nee[[#This Row],[Audience]]&amp;" need to be able to "&amp;LOWER(Lea_Nee[[#This Row],[Needs]])&amp;" so they can "&amp;LOWER(Lea_Nee[[#This Row],[Benefits]])&amp;"."))</f>
        <v xml:space="preserve"> </v>
      </c>
    </row>
    <row r="83" spans="1:4" ht="60" customHeight="1" x14ac:dyDescent="0.3">
      <c r="A83" s="13"/>
      <c r="B83" s="13"/>
      <c r="C83" s="13"/>
      <c r="D83" s="14" t="str">
        <f>IF(Lea_Nee[[#This Row],[Audience]]=ISBLANK(TRUE)," ",(Lea_Nee[[#This Row],[Audience]]&amp;" need to be able to "&amp;LOWER(Lea_Nee[[#This Row],[Needs]])&amp;" so they can "&amp;LOWER(Lea_Nee[[#This Row],[Benefits]])&amp;"."))</f>
        <v xml:space="preserve"> </v>
      </c>
    </row>
  </sheetData>
  <sheetProtection sheet="1" objects="1" scenarios="1" selectLockedCells="1"/>
  <mergeCells count="2">
    <mergeCell ref="A1:D1"/>
    <mergeCell ref="A2:D4"/>
  </mergeCells>
  <pageMargins left="0.70866141732283472" right="0.70866141732283472" top="0.74803149606299213" bottom="0.74803149606299213" header="0.31496062992125984" footer="0.31496062992125984"/>
  <pageSetup paperSize="8" orientation="landscape" r:id="rId1"/>
  <headerFooter>
    <oddHeader>&amp;L&amp;"Segoe UI Light,Regular"&amp;14Delivery Readiness Content&amp;C&amp;"Segoe UI Light,Regular"&amp;14Learning &amp; Support Planning&amp;R&amp;G</oddHeader>
    <oddFooter>&amp;LRev_A&amp;CPage &amp;P of &amp;N</oddFooter>
  </headerFooter>
  <legacyDrawingHF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2EF870-A78D-4AE1-A127-0C5B1E9BC32B}">
  <dimension ref="A1:W82"/>
  <sheetViews>
    <sheetView showZeros="0" zoomScale="85" zoomScaleNormal="85" zoomScalePageLayoutView="70" workbookViewId="0">
      <selection activeCell="F11" sqref="F11:F12"/>
    </sheetView>
  </sheetViews>
  <sheetFormatPr defaultColWidth="9.140625" defaultRowHeight="16.5" x14ac:dyDescent="0.3"/>
  <cols>
    <col min="1" max="1" width="37.7109375" style="1" customWidth="1"/>
    <col min="2" max="6" width="30.7109375" style="1" customWidth="1"/>
    <col min="7" max="16384" width="9.140625" style="1"/>
  </cols>
  <sheetData>
    <row r="1" spans="1:23" s="5" customFormat="1" ht="33.950000000000003" customHeight="1" x14ac:dyDescent="0.25">
      <c r="A1" s="16" t="s">
        <v>8</v>
      </c>
      <c r="B1" s="16"/>
      <c r="C1" s="16"/>
      <c r="D1" s="16"/>
      <c r="E1" s="16"/>
      <c r="F1" s="16"/>
      <c r="G1" s="4"/>
      <c r="H1" s="4"/>
      <c r="I1" s="4"/>
      <c r="J1" s="4"/>
      <c r="K1" s="4"/>
      <c r="L1" s="4"/>
      <c r="M1" s="4"/>
      <c r="N1" s="4"/>
      <c r="O1" s="4"/>
      <c r="P1" s="4"/>
      <c r="Q1" s="4"/>
      <c r="R1" s="4"/>
      <c r="S1" s="4"/>
      <c r="T1" s="4"/>
      <c r="U1" s="4"/>
      <c r="V1" s="4"/>
      <c r="W1" s="4"/>
    </row>
    <row r="2" spans="1:23" ht="16.5" customHeight="1" x14ac:dyDescent="0.3">
      <c r="A2" s="17" t="s">
        <v>3</v>
      </c>
      <c r="B2" s="17"/>
      <c r="C2" s="17"/>
      <c r="D2" s="17"/>
      <c r="E2" s="17"/>
      <c r="F2" s="17"/>
      <c r="G2" s="2"/>
      <c r="H2" s="2"/>
      <c r="I2" s="2"/>
      <c r="J2" s="2"/>
      <c r="K2" s="2"/>
      <c r="L2" s="2"/>
      <c r="M2" s="2"/>
      <c r="N2" s="2"/>
      <c r="O2" s="2"/>
      <c r="P2" s="2"/>
      <c r="Q2" s="2"/>
      <c r="R2" s="2"/>
      <c r="S2" s="2"/>
      <c r="T2" s="2"/>
      <c r="U2" s="2"/>
      <c r="V2" s="2"/>
      <c r="W2" s="2"/>
    </row>
    <row r="3" spans="1:23" x14ac:dyDescent="0.3">
      <c r="A3" s="17"/>
      <c r="B3" s="17"/>
      <c r="C3" s="17"/>
      <c r="D3" s="17"/>
      <c r="E3" s="17"/>
      <c r="F3" s="17"/>
      <c r="G3" s="2"/>
      <c r="H3" s="2"/>
      <c r="I3" s="2"/>
      <c r="J3" s="2"/>
      <c r="K3" s="2"/>
      <c r="L3" s="2"/>
      <c r="M3" s="2"/>
      <c r="N3" s="2"/>
      <c r="O3" s="2"/>
      <c r="P3" s="2"/>
      <c r="Q3" s="2"/>
      <c r="R3" s="2"/>
      <c r="S3" s="2"/>
      <c r="T3" s="2"/>
      <c r="U3" s="2"/>
      <c r="V3" s="2"/>
      <c r="W3" s="2"/>
    </row>
    <row r="4" spans="1:23" x14ac:dyDescent="0.3">
      <c r="A4" s="17"/>
      <c r="B4" s="17"/>
      <c r="C4" s="17"/>
      <c r="D4" s="17"/>
      <c r="E4" s="17"/>
      <c r="F4" s="17"/>
      <c r="G4" s="2"/>
      <c r="H4" s="2"/>
      <c r="I4" s="2"/>
      <c r="J4" s="2"/>
      <c r="K4" s="2"/>
      <c r="L4" s="2"/>
      <c r="M4" s="2"/>
      <c r="N4" s="2"/>
      <c r="O4" s="2"/>
      <c r="P4" s="2"/>
      <c r="Q4" s="2"/>
      <c r="R4" s="2"/>
      <c r="S4" s="2"/>
      <c r="T4" s="2"/>
      <c r="U4" s="2"/>
      <c r="V4" s="2"/>
      <c r="W4" s="2"/>
    </row>
    <row r="6" spans="1:23" x14ac:dyDescent="0.3">
      <c r="A6" s="3" t="s">
        <v>16</v>
      </c>
      <c r="B6" s="3" t="s">
        <v>9</v>
      </c>
      <c r="C6" s="3" t="s">
        <v>10</v>
      </c>
      <c r="D6" s="3" t="s">
        <v>11</v>
      </c>
      <c r="E6" s="3" t="s">
        <v>12</v>
      </c>
      <c r="F6" s="3" t="s">
        <v>13</v>
      </c>
    </row>
    <row r="7" spans="1:23" s="11" customFormat="1" ht="60" customHeight="1" x14ac:dyDescent="0.25">
      <c r="A7" s="15" t="str">
        <f>IF(Lea_Nee[[#This Row],[Needs Statement (outcomes)]]=" "," ",Lea_Nee[[#This Row],[Needs Statement (outcomes)]])</f>
        <v>Delivery need to be able to share problem statements so they can achieve their strategic objectives.</v>
      </c>
      <c r="B7" s="8" t="s">
        <v>20</v>
      </c>
      <c r="C7" s="8" t="s">
        <v>22</v>
      </c>
      <c r="D7" s="9" t="s">
        <v>24</v>
      </c>
      <c r="E7" s="8" t="s">
        <v>26</v>
      </c>
      <c r="F7" s="8" t="s">
        <v>28</v>
      </c>
    </row>
    <row r="8" spans="1:23" s="11" customFormat="1" ht="60" customHeight="1" x14ac:dyDescent="0.25">
      <c r="A8" s="15" t="str">
        <f>IF(Lea_Nee[[#This Row],[Needs Statement (outcomes)]]=" "," ",Lea_Nee[[#This Row],[Needs Statement (outcomes)]])</f>
        <v>HR need to be able to review proposals so they can satisfy internal governance.</v>
      </c>
      <c r="B8" s="8" t="s">
        <v>21</v>
      </c>
      <c r="C8" s="8" t="s">
        <v>23</v>
      </c>
      <c r="D8" s="9" t="s">
        <v>25</v>
      </c>
      <c r="E8" s="8" t="s">
        <v>27</v>
      </c>
      <c r="F8" s="8" t="s">
        <v>29</v>
      </c>
    </row>
    <row r="9" spans="1:23" s="11" customFormat="1" ht="60" customHeight="1" x14ac:dyDescent="0.25">
      <c r="A9" s="15" t="str">
        <f>IF(Lea_Nee[[#This Row],[Needs Statement (outcomes)]]=" "," ",Lea_Nee[[#This Row],[Needs Statement (outcomes)]])</f>
        <v>Leadership need to be able to monitor project progress at a portfolio level so they can support delivery.</v>
      </c>
      <c r="B9" s="8" t="s">
        <v>46</v>
      </c>
      <c r="C9" s="8" t="s">
        <v>23</v>
      </c>
      <c r="D9" s="9" t="s">
        <v>51</v>
      </c>
      <c r="E9" s="8" t="s">
        <v>53</v>
      </c>
      <c r="F9" s="8" t="s">
        <v>28</v>
      </c>
    </row>
    <row r="10" spans="1:23" s="11" customFormat="1" ht="60" customHeight="1" x14ac:dyDescent="0.25">
      <c r="A10" s="15" t="str">
        <f>IF(Lea_Nee[[#This Row],[Needs Statement (outcomes)]]=" "," ",Lea_Nee[[#This Row],[Needs Statement (outcomes)]])</f>
        <v>Marketing &amp; Communications need to be able to ensure consistent brand alignment so they can uphold a high quality experience for customers.</v>
      </c>
      <c r="B10" s="8" t="s">
        <v>47</v>
      </c>
      <c r="C10" s="8" t="s">
        <v>23</v>
      </c>
      <c r="D10" s="9" t="s">
        <v>50</v>
      </c>
      <c r="E10" s="8" t="s">
        <v>27</v>
      </c>
      <c r="F10" s="8" t="s">
        <v>29</v>
      </c>
    </row>
    <row r="11" spans="1:23" s="11" customFormat="1" ht="60" customHeight="1" x14ac:dyDescent="0.25">
      <c r="A11" s="15" t="str">
        <f>IF(Lea_Nee[[#This Row],[Needs Statement (outcomes)]]=" "," ",Lea_Nee[[#This Row],[Needs Statement (outcomes)]])</f>
        <v>Product Development need to be able to monitor project progress so they can deliver efficiently, with transparency.</v>
      </c>
      <c r="B11" s="8" t="s">
        <v>48</v>
      </c>
      <c r="C11" s="8" t="s">
        <v>23</v>
      </c>
      <c r="D11" s="9" t="s">
        <v>52</v>
      </c>
      <c r="E11" s="8" t="s">
        <v>27</v>
      </c>
      <c r="F11" s="8" t="s">
        <v>28</v>
      </c>
    </row>
    <row r="12" spans="1:23" s="11" customFormat="1" ht="60" customHeight="1" x14ac:dyDescent="0.25">
      <c r="A12" s="15" t="str">
        <f>IF(Lea_Nee[[#This Row],[Needs Statement (outcomes)]]=" "," ",Lea_Nee[[#This Row],[Needs Statement (outcomes)]])</f>
        <v>Sales need to be able to raise enhancement suggestions so they can translate market feedback into action.</v>
      </c>
      <c r="B12" s="8" t="s">
        <v>49</v>
      </c>
      <c r="C12" s="8" t="s">
        <v>23</v>
      </c>
      <c r="D12" s="9" t="s">
        <v>25</v>
      </c>
      <c r="E12" s="8" t="s">
        <v>27</v>
      </c>
      <c r="F12" s="8" t="s">
        <v>29</v>
      </c>
    </row>
    <row r="13" spans="1:23" s="11" customFormat="1" ht="60" customHeight="1" x14ac:dyDescent="0.25">
      <c r="A13" s="15" t="str">
        <f>IF(Lea_Nee[[#This Row],[Needs Statement (outcomes)]]=" "," ",Lea_Nee[[#This Row],[Needs Statement (outcomes)]])</f>
        <v xml:space="preserve"> </v>
      </c>
      <c r="B13" s="8"/>
      <c r="C13" s="8"/>
      <c r="D13" s="9"/>
      <c r="E13" s="8"/>
      <c r="F13" s="8"/>
    </row>
    <row r="14" spans="1:23" s="11" customFormat="1" ht="60" customHeight="1" x14ac:dyDescent="0.25">
      <c r="A14" s="15" t="str">
        <f>IF(Lea_Nee[[#This Row],[Needs Statement (outcomes)]]=" "," ",Lea_Nee[[#This Row],[Needs Statement (outcomes)]])</f>
        <v xml:space="preserve"> </v>
      </c>
      <c r="B14" s="8"/>
      <c r="C14" s="8"/>
      <c r="D14" s="9"/>
      <c r="E14" s="8"/>
      <c r="F14" s="8"/>
    </row>
    <row r="15" spans="1:23" s="11" customFormat="1" ht="60" customHeight="1" x14ac:dyDescent="0.25">
      <c r="A15" s="15" t="str">
        <f>IF(Lea_Nee[[#This Row],[Needs Statement (outcomes)]]=" "," ",Lea_Nee[[#This Row],[Needs Statement (outcomes)]])</f>
        <v xml:space="preserve"> </v>
      </c>
      <c r="B15" s="8"/>
      <c r="C15" s="8"/>
      <c r="D15" s="9"/>
      <c r="E15" s="8"/>
      <c r="F15" s="8"/>
    </row>
    <row r="16" spans="1:23" s="11" customFormat="1" ht="60" customHeight="1" x14ac:dyDescent="0.25">
      <c r="A16" s="15" t="str">
        <f>IF(Lea_Nee[[#This Row],[Needs Statement (outcomes)]]=" "," ",Lea_Nee[[#This Row],[Needs Statement (outcomes)]])</f>
        <v xml:space="preserve"> </v>
      </c>
      <c r="B16" s="8"/>
      <c r="C16" s="8"/>
      <c r="D16" s="9"/>
      <c r="E16" s="8"/>
      <c r="F16" s="8"/>
    </row>
    <row r="17" spans="1:6" s="11" customFormat="1" ht="60" customHeight="1" x14ac:dyDescent="0.25">
      <c r="A17" s="15" t="str">
        <f>IF(Lea_Nee[[#This Row],[Needs Statement (outcomes)]]=" "," ",Lea_Nee[[#This Row],[Needs Statement (outcomes)]])</f>
        <v xml:space="preserve"> </v>
      </c>
      <c r="B17" s="8"/>
      <c r="C17" s="8"/>
      <c r="D17" s="9"/>
      <c r="E17" s="8"/>
      <c r="F17" s="8"/>
    </row>
    <row r="18" spans="1:6" s="11" customFormat="1" ht="60" customHeight="1" x14ac:dyDescent="0.25">
      <c r="A18" s="15" t="str">
        <f>IF(Lea_Nee[[#This Row],[Needs Statement (outcomes)]]=" "," ",Lea_Nee[[#This Row],[Needs Statement (outcomes)]])</f>
        <v xml:space="preserve"> </v>
      </c>
      <c r="B18" s="8"/>
      <c r="C18" s="8"/>
      <c r="D18" s="9"/>
      <c r="E18" s="8"/>
      <c r="F18" s="8"/>
    </row>
    <row r="19" spans="1:6" s="11" customFormat="1" ht="60" customHeight="1" x14ac:dyDescent="0.25">
      <c r="A19" s="15" t="str">
        <f>IF(Lea_Nee[[#This Row],[Needs Statement (outcomes)]]=" "," ",Lea_Nee[[#This Row],[Needs Statement (outcomes)]])</f>
        <v xml:space="preserve"> </v>
      </c>
      <c r="B19" s="8"/>
      <c r="C19" s="8"/>
      <c r="D19" s="9"/>
      <c r="E19" s="8"/>
      <c r="F19" s="8"/>
    </row>
    <row r="20" spans="1:6" s="11" customFormat="1" ht="60" customHeight="1" x14ac:dyDescent="0.25">
      <c r="A20" s="15" t="str">
        <f>IF(Lea_Nee[[#This Row],[Needs Statement (outcomes)]]=" "," ",Lea_Nee[[#This Row],[Needs Statement (outcomes)]])</f>
        <v xml:space="preserve"> </v>
      </c>
      <c r="B20" s="8"/>
      <c r="C20" s="8"/>
      <c r="D20" s="9"/>
      <c r="E20" s="8"/>
      <c r="F20" s="8"/>
    </row>
    <row r="21" spans="1:6" s="11" customFormat="1" ht="60" customHeight="1" x14ac:dyDescent="0.25">
      <c r="A21" s="15" t="str">
        <f>IF(Lea_Nee[[#This Row],[Needs Statement (outcomes)]]=" "," ",Lea_Nee[[#This Row],[Needs Statement (outcomes)]])</f>
        <v xml:space="preserve"> </v>
      </c>
      <c r="B21" s="9"/>
      <c r="C21" s="9"/>
      <c r="D21" s="9"/>
      <c r="E21" s="9"/>
      <c r="F21" s="9"/>
    </row>
    <row r="22" spans="1:6" s="11" customFormat="1" ht="60" customHeight="1" x14ac:dyDescent="0.25">
      <c r="A22" s="15" t="str">
        <f>IF(Lea_Nee[[#This Row],[Needs Statement (outcomes)]]=" "," ",Lea_Nee[[#This Row],[Needs Statement (outcomes)]])</f>
        <v xml:space="preserve"> </v>
      </c>
      <c r="B22" s="9"/>
      <c r="C22" s="9"/>
      <c r="D22" s="9"/>
      <c r="E22" s="9"/>
      <c r="F22" s="9"/>
    </row>
    <row r="23" spans="1:6" s="11" customFormat="1" ht="60" customHeight="1" x14ac:dyDescent="0.25">
      <c r="A23" s="15" t="str">
        <f>IF(Lea_Nee[[#This Row],[Needs Statement (outcomes)]]=" "," ",Lea_Nee[[#This Row],[Needs Statement (outcomes)]])</f>
        <v xml:space="preserve"> </v>
      </c>
      <c r="B23" s="9"/>
      <c r="C23" s="9"/>
      <c r="D23" s="9"/>
      <c r="E23" s="9"/>
      <c r="F23" s="9"/>
    </row>
    <row r="24" spans="1:6" s="11" customFormat="1" ht="60" customHeight="1" x14ac:dyDescent="0.25">
      <c r="A24" s="15" t="str">
        <f>IF(Lea_Nee[[#This Row],[Needs Statement (outcomes)]]=" "," ",Lea_Nee[[#This Row],[Needs Statement (outcomes)]])</f>
        <v xml:space="preserve"> </v>
      </c>
      <c r="B24" s="9"/>
      <c r="C24" s="9"/>
      <c r="D24" s="9"/>
      <c r="E24" s="9"/>
      <c r="F24" s="9"/>
    </row>
    <row r="25" spans="1:6" s="11" customFormat="1" ht="60" customHeight="1" x14ac:dyDescent="0.25">
      <c r="A25" s="15" t="str">
        <f>IF(Lea_Nee[[#This Row],[Needs Statement (outcomes)]]=" "," ",Lea_Nee[[#This Row],[Needs Statement (outcomes)]])</f>
        <v xml:space="preserve"> </v>
      </c>
      <c r="B25" s="9"/>
      <c r="C25" s="9"/>
      <c r="D25" s="9"/>
      <c r="E25" s="9"/>
      <c r="F25" s="9"/>
    </row>
    <row r="26" spans="1:6" s="11" customFormat="1" ht="60" customHeight="1" x14ac:dyDescent="0.25">
      <c r="A26" s="15" t="str">
        <f>IF(Lea_Nee[[#This Row],[Needs Statement (outcomes)]]=" "," ",Lea_Nee[[#This Row],[Needs Statement (outcomes)]])</f>
        <v xml:space="preserve"> </v>
      </c>
      <c r="B26" s="9"/>
      <c r="C26" s="9"/>
      <c r="D26" s="9"/>
      <c r="E26" s="9"/>
      <c r="F26" s="9"/>
    </row>
    <row r="27" spans="1:6" s="11" customFormat="1" ht="60" customHeight="1" x14ac:dyDescent="0.25">
      <c r="A27" s="15" t="str">
        <f>IF(Lea_Nee[[#This Row],[Needs Statement (outcomes)]]=" "," ",Lea_Nee[[#This Row],[Needs Statement (outcomes)]])</f>
        <v xml:space="preserve"> </v>
      </c>
      <c r="B27" s="9"/>
      <c r="C27" s="9"/>
      <c r="D27" s="9"/>
      <c r="E27" s="9"/>
      <c r="F27" s="9"/>
    </row>
    <row r="28" spans="1:6" s="11" customFormat="1" ht="60" customHeight="1" x14ac:dyDescent="0.25">
      <c r="A28" s="15" t="str">
        <f>IF(Lea_Nee[[#This Row],[Needs Statement (outcomes)]]=" "," ",Lea_Nee[[#This Row],[Needs Statement (outcomes)]])</f>
        <v xml:space="preserve"> </v>
      </c>
      <c r="B28" s="9"/>
      <c r="C28" s="9"/>
      <c r="D28" s="9"/>
      <c r="E28" s="9"/>
      <c r="F28" s="9"/>
    </row>
    <row r="29" spans="1:6" s="11" customFormat="1" ht="60" customHeight="1" x14ac:dyDescent="0.25">
      <c r="A29" s="15" t="str">
        <f>IF(Lea_Nee[[#This Row],[Needs Statement (outcomes)]]=" "," ",Lea_Nee[[#This Row],[Needs Statement (outcomes)]])</f>
        <v xml:space="preserve"> </v>
      </c>
      <c r="B29" s="9"/>
      <c r="C29" s="9"/>
      <c r="D29" s="9"/>
      <c r="E29" s="9"/>
      <c r="F29" s="9"/>
    </row>
    <row r="30" spans="1:6" s="11" customFormat="1" ht="60" customHeight="1" x14ac:dyDescent="0.25">
      <c r="A30" s="15" t="str">
        <f>IF(Lea_Nee[[#This Row],[Needs Statement (outcomes)]]=" "," ",Lea_Nee[[#This Row],[Needs Statement (outcomes)]])</f>
        <v xml:space="preserve"> </v>
      </c>
      <c r="B30" s="9"/>
      <c r="C30" s="9"/>
      <c r="D30" s="9"/>
      <c r="E30" s="9"/>
      <c r="F30" s="9"/>
    </row>
    <row r="31" spans="1:6" s="11" customFormat="1" ht="60" customHeight="1" x14ac:dyDescent="0.25">
      <c r="A31" s="15" t="str">
        <f>IF(Lea_Nee[[#This Row],[Needs Statement (outcomes)]]=" "," ",Lea_Nee[[#This Row],[Needs Statement (outcomes)]])</f>
        <v xml:space="preserve"> </v>
      </c>
      <c r="B31" s="9"/>
      <c r="C31" s="9"/>
      <c r="D31" s="9"/>
      <c r="E31" s="9"/>
      <c r="F31" s="9"/>
    </row>
    <row r="32" spans="1:6" s="11" customFormat="1" ht="60" customHeight="1" x14ac:dyDescent="0.25">
      <c r="A32" s="15" t="str">
        <f>IF(Lea_Nee[[#This Row],[Needs Statement (outcomes)]]=" "," ",Lea_Nee[[#This Row],[Needs Statement (outcomes)]])</f>
        <v xml:space="preserve"> </v>
      </c>
      <c r="B32" s="9"/>
      <c r="C32" s="9"/>
      <c r="D32" s="9"/>
      <c r="E32" s="9"/>
      <c r="F32" s="9"/>
    </row>
    <row r="33" spans="1:6" s="11" customFormat="1" ht="60" customHeight="1" x14ac:dyDescent="0.25">
      <c r="A33" s="15" t="str">
        <f>IF(Lea_Nee[[#This Row],[Needs Statement (outcomes)]]=" "," ",Lea_Nee[[#This Row],[Needs Statement (outcomes)]])</f>
        <v xml:space="preserve"> </v>
      </c>
      <c r="B33" s="9"/>
      <c r="C33" s="9"/>
      <c r="D33" s="9"/>
      <c r="E33" s="9"/>
      <c r="F33" s="9"/>
    </row>
    <row r="34" spans="1:6" s="11" customFormat="1" ht="60" customHeight="1" x14ac:dyDescent="0.25">
      <c r="A34" s="15" t="str">
        <f>IF(Lea_Nee[[#This Row],[Needs Statement (outcomes)]]=" "," ",Lea_Nee[[#This Row],[Needs Statement (outcomes)]])</f>
        <v xml:space="preserve"> </v>
      </c>
      <c r="B34" s="9"/>
      <c r="C34" s="9"/>
      <c r="D34" s="9"/>
      <c r="E34" s="9"/>
      <c r="F34" s="9"/>
    </row>
    <row r="35" spans="1:6" s="11" customFormat="1" ht="60" customHeight="1" x14ac:dyDescent="0.25">
      <c r="A35" s="15" t="str">
        <f>IF(Lea_Nee[[#This Row],[Needs Statement (outcomes)]]=" "," ",Lea_Nee[[#This Row],[Needs Statement (outcomes)]])</f>
        <v xml:space="preserve"> </v>
      </c>
      <c r="B35" s="9"/>
      <c r="C35" s="9"/>
      <c r="D35" s="9"/>
      <c r="E35" s="9"/>
      <c r="F35" s="9"/>
    </row>
    <row r="36" spans="1:6" s="11" customFormat="1" ht="60" customHeight="1" x14ac:dyDescent="0.25">
      <c r="A36" s="15" t="str">
        <f>IF(Lea_Nee[[#This Row],[Needs Statement (outcomes)]]=" "," ",Lea_Nee[[#This Row],[Needs Statement (outcomes)]])</f>
        <v xml:space="preserve"> </v>
      </c>
      <c r="B36" s="9"/>
      <c r="C36" s="9"/>
      <c r="D36" s="9"/>
      <c r="E36" s="9"/>
      <c r="F36" s="9"/>
    </row>
    <row r="37" spans="1:6" s="11" customFormat="1" ht="60" customHeight="1" x14ac:dyDescent="0.25">
      <c r="A37" s="15" t="str">
        <f>IF(Lea_Nee[[#This Row],[Needs Statement (outcomes)]]=" "," ",Lea_Nee[[#This Row],[Needs Statement (outcomes)]])</f>
        <v xml:space="preserve"> </v>
      </c>
      <c r="B37" s="9"/>
      <c r="C37" s="9"/>
      <c r="D37" s="9"/>
      <c r="E37" s="9"/>
      <c r="F37" s="9"/>
    </row>
    <row r="38" spans="1:6" s="11" customFormat="1" ht="60" customHeight="1" x14ac:dyDescent="0.25">
      <c r="A38" s="15" t="str">
        <f>IF(Lea_Nee[[#This Row],[Needs Statement (outcomes)]]=" "," ",Lea_Nee[[#This Row],[Needs Statement (outcomes)]])</f>
        <v xml:space="preserve"> </v>
      </c>
      <c r="B38" s="9"/>
      <c r="C38" s="9"/>
      <c r="D38" s="9"/>
      <c r="E38" s="9"/>
      <c r="F38" s="9"/>
    </row>
    <row r="39" spans="1:6" s="11" customFormat="1" ht="60" customHeight="1" x14ac:dyDescent="0.25">
      <c r="A39" s="15" t="str">
        <f>IF(Lea_Nee[[#This Row],[Needs Statement (outcomes)]]=" "," ",Lea_Nee[[#This Row],[Needs Statement (outcomes)]])</f>
        <v xml:space="preserve"> </v>
      </c>
      <c r="B39" s="9"/>
      <c r="C39" s="9"/>
      <c r="D39" s="9"/>
      <c r="E39" s="9"/>
      <c r="F39" s="9"/>
    </row>
    <row r="40" spans="1:6" s="11" customFormat="1" ht="60" customHeight="1" x14ac:dyDescent="0.25">
      <c r="A40" s="15" t="str">
        <f>IF(Lea_Nee[[#This Row],[Needs Statement (outcomes)]]=" "," ",Lea_Nee[[#This Row],[Needs Statement (outcomes)]])</f>
        <v xml:space="preserve"> </v>
      </c>
      <c r="B40" s="9"/>
      <c r="C40" s="9"/>
      <c r="D40" s="9"/>
      <c r="E40" s="9"/>
      <c r="F40" s="9"/>
    </row>
    <row r="41" spans="1:6" s="11" customFormat="1" ht="60" customHeight="1" x14ac:dyDescent="0.25">
      <c r="A41" s="15" t="str">
        <f>IF(Lea_Nee[[#This Row],[Needs Statement (outcomes)]]=" "," ",Lea_Nee[[#This Row],[Needs Statement (outcomes)]])</f>
        <v xml:space="preserve"> </v>
      </c>
      <c r="B41" s="9"/>
      <c r="C41" s="9"/>
      <c r="D41" s="9"/>
      <c r="E41" s="9"/>
      <c r="F41" s="9"/>
    </row>
    <row r="42" spans="1:6" s="11" customFormat="1" ht="60" customHeight="1" x14ac:dyDescent="0.25">
      <c r="A42" s="15" t="str">
        <f>IF(Lea_Nee[[#This Row],[Needs Statement (outcomes)]]=" "," ",Lea_Nee[[#This Row],[Needs Statement (outcomes)]])</f>
        <v xml:space="preserve"> </v>
      </c>
      <c r="B42" s="9"/>
      <c r="C42" s="9"/>
      <c r="D42" s="9"/>
      <c r="E42" s="9"/>
      <c r="F42" s="9"/>
    </row>
    <row r="43" spans="1:6" s="11" customFormat="1" ht="60" customHeight="1" x14ac:dyDescent="0.25">
      <c r="A43" s="15" t="str">
        <f>IF(Lea_Nee[[#This Row],[Needs Statement (outcomes)]]=" "," ",Lea_Nee[[#This Row],[Needs Statement (outcomes)]])</f>
        <v xml:space="preserve"> </v>
      </c>
      <c r="B43" s="9"/>
      <c r="C43" s="9"/>
      <c r="D43" s="9"/>
      <c r="E43" s="9"/>
      <c r="F43" s="9"/>
    </row>
    <row r="44" spans="1:6" s="11" customFormat="1" ht="60" customHeight="1" x14ac:dyDescent="0.25">
      <c r="A44" s="15" t="str">
        <f>IF(Lea_Nee[[#This Row],[Needs Statement (outcomes)]]=" "," ",Lea_Nee[[#This Row],[Needs Statement (outcomes)]])</f>
        <v xml:space="preserve"> </v>
      </c>
      <c r="B44" s="9"/>
      <c r="C44" s="9"/>
      <c r="D44" s="9"/>
      <c r="E44" s="9"/>
      <c r="F44" s="9"/>
    </row>
    <row r="45" spans="1:6" s="11" customFormat="1" ht="60" customHeight="1" x14ac:dyDescent="0.25">
      <c r="A45" s="15" t="str">
        <f>IF(Lea_Nee[[#This Row],[Needs Statement (outcomes)]]=" "," ",Lea_Nee[[#This Row],[Needs Statement (outcomes)]])</f>
        <v xml:space="preserve"> </v>
      </c>
      <c r="B45" s="9"/>
      <c r="C45" s="9"/>
      <c r="D45" s="9"/>
      <c r="E45" s="9"/>
      <c r="F45" s="9"/>
    </row>
    <row r="46" spans="1:6" s="11" customFormat="1" ht="60" customHeight="1" x14ac:dyDescent="0.25">
      <c r="A46" s="15" t="str">
        <f>IF(Lea_Nee[[#This Row],[Needs Statement (outcomes)]]=" "," ",Lea_Nee[[#This Row],[Needs Statement (outcomes)]])</f>
        <v xml:space="preserve"> </v>
      </c>
      <c r="B46" s="9"/>
      <c r="C46" s="9"/>
      <c r="D46" s="9"/>
      <c r="E46" s="9"/>
      <c r="F46" s="9"/>
    </row>
    <row r="47" spans="1:6" s="11" customFormat="1" ht="60" customHeight="1" x14ac:dyDescent="0.25">
      <c r="A47" s="15" t="str">
        <f>IF(Lea_Nee[[#This Row],[Needs Statement (outcomes)]]=" "," ",Lea_Nee[[#This Row],[Needs Statement (outcomes)]])</f>
        <v xml:space="preserve"> </v>
      </c>
      <c r="B47" s="9"/>
      <c r="C47" s="9"/>
      <c r="D47" s="9"/>
      <c r="E47" s="9"/>
      <c r="F47" s="9"/>
    </row>
    <row r="48" spans="1:6" s="11" customFormat="1" ht="60" customHeight="1" x14ac:dyDescent="0.25">
      <c r="A48" s="15" t="str">
        <f>IF(Lea_Nee[[#This Row],[Needs Statement (outcomes)]]=" "," ",Lea_Nee[[#This Row],[Needs Statement (outcomes)]])</f>
        <v xml:space="preserve"> </v>
      </c>
      <c r="B48" s="9"/>
      <c r="C48" s="9"/>
      <c r="D48" s="9"/>
      <c r="E48" s="9"/>
      <c r="F48" s="9"/>
    </row>
    <row r="49" spans="1:6" s="11" customFormat="1" ht="60" customHeight="1" x14ac:dyDescent="0.25">
      <c r="A49" s="15" t="str">
        <f>IF(Lea_Nee[[#This Row],[Needs Statement (outcomes)]]=" "," ",Lea_Nee[[#This Row],[Needs Statement (outcomes)]])</f>
        <v xml:space="preserve"> </v>
      </c>
      <c r="B49" s="9"/>
      <c r="C49" s="9"/>
      <c r="D49" s="9"/>
      <c r="E49" s="9"/>
      <c r="F49" s="9"/>
    </row>
    <row r="50" spans="1:6" s="11" customFormat="1" ht="60" customHeight="1" x14ac:dyDescent="0.25">
      <c r="A50" s="15" t="str">
        <f>IF(Lea_Nee[[#This Row],[Needs Statement (outcomes)]]=" "," ",Lea_Nee[[#This Row],[Needs Statement (outcomes)]])</f>
        <v xml:space="preserve"> </v>
      </c>
      <c r="B50" s="9"/>
      <c r="C50" s="9"/>
      <c r="D50" s="9"/>
      <c r="E50" s="9"/>
      <c r="F50" s="9"/>
    </row>
    <row r="51" spans="1:6" s="11" customFormat="1" ht="60" customHeight="1" x14ac:dyDescent="0.25">
      <c r="A51" s="15" t="str">
        <f>IF(Lea_Nee[[#This Row],[Needs Statement (outcomes)]]=" "," ",Lea_Nee[[#This Row],[Needs Statement (outcomes)]])</f>
        <v xml:space="preserve"> </v>
      </c>
      <c r="B51" s="9"/>
      <c r="C51" s="9"/>
      <c r="D51" s="9"/>
      <c r="E51" s="9"/>
      <c r="F51" s="9"/>
    </row>
    <row r="52" spans="1:6" s="11" customFormat="1" ht="60" customHeight="1" x14ac:dyDescent="0.25">
      <c r="A52" s="15" t="str">
        <f>IF(Lea_Nee[[#This Row],[Needs Statement (outcomes)]]=" "," ",Lea_Nee[[#This Row],[Needs Statement (outcomes)]])</f>
        <v xml:space="preserve"> </v>
      </c>
      <c r="B52" s="9"/>
      <c r="C52" s="9"/>
      <c r="D52" s="9"/>
      <c r="E52" s="9"/>
      <c r="F52" s="9"/>
    </row>
    <row r="53" spans="1:6" s="11" customFormat="1" ht="60" customHeight="1" x14ac:dyDescent="0.25">
      <c r="A53" s="15" t="str">
        <f>IF(Lea_Nee[[#This Row],[Needs Statement (outcomes)]]=" "," ",Lea_Nee[[#This Row],[Needs Statement (outcomes)]])</f>
        <v xml:space="preserve"> </v>
      </c>
      <c r="B53" s="9"/>
      <c r="C53" s="9"/>
      <c r="D53" s="9"/>
      <c r="E53" s="9"/>
      <c r="F53" s="9"/>
    </row>
    <row r="54" spans="1:6" s="11" customFormat="1" ht="60" customHeight="1" x14ac:dyDescent="0.25">
      <c r="A54" s="15" t="str">
        <f>IF(Lea_Nee[[#This Row],[Needs Statement (outcomes)]]=" "," ",Lea_Nee[[#This Row],[Needs Statement (outcomes)]])</f>
        <v xml:space="preserve"> </v>
      </c>
      <c r="B54" s="9"/>
      <c r="C54" s="9"/>
      <c r="D54" s="9"/>
      <c r="E54" s="9"/>
      <c r="F54" s="9"/>
    </row>
    <row r="55" spans="1:6" s="11" customFormat="1" ht="60" customHeight="1" x14ac:dyDescent="0.25">
      <c r="A55" s="15" t="str">
        <f>IF(Lea_Nee[[#This Row],[Needs Statement (outcomes)]]=" "," ",Lea_Nee[[#This Row],[Needs Statement (outcomes)]])</f>
        <v xml:space="preserve"> </v>
      </c>
      <c r="B55" s="9"/>
      <c r="C55" s="9"/>
      <c r="D55" s="9"/>
      <c r="E55" s="9"/>
      <c r="F55" s="9"/>
    </row>
    <row r="56" spans="1:6" s="11" customFormat="1" ht="60" customHeight="1" x14ac:dyDescent="0.25">
      <c r="A56" s="15" t="str">
        <f>IF(Lea_Nee[[#This Row],[Needs Statement (outcomes)]]=" "," ",Lea_Nee[[#This Row],[Needs Statement (outcomes)]])</f>
        <v xml:space="preserve"> </v>
      </c>
      <c r="B56" s="9"/>
      <c r="C56" s="9"/>
      <c r="D56" s="9"/>
      <c r="E56" s="9"/>
      <c r="F56" s="9"/>
    </row>
    <row r="57" spans="1:6" s="11" customFormat="1" ht="60" customHeight="1" x14ac:dyDescent="0.25">
      <c r="A57" s="15" t="str">
        <f>IF(Lea_Nee[[#This Row],[Needs Statement (outcomes)]]=" "," ",Lea_Nee[[#This Row],[Needs Statement (outcomes)]])</f>
        <v xml:space="preserve"> </v>
      </c>
      <c r="B57" s="9"/>
      <c r="C57" s="9"/>
      <c r="D57" s="9"/>
      <c r="E57" s="9"/>
      <c r="F57" s="9"/>
    </row>
    <row r="58" spans="1:6" s="11" customFormat="1" ht="60" customHeight="1" x14ac:dyDescent="0.25">
      <c r="A58" s="15" t="str">
        <f>IF(Lea_Nee[[#This Row],[Needs Statement (outcomes)]]=" "," ",Lea_Nee[[#This Row],[Needs Statement (outcomes)]])</f>
        <v xml:space="preserve"> </v>
      </c>
      <c r="B58" s="9"/>
      <c r="C58" s="9"/>
      <c r="D58" s="9"/>
      <c r="E58" s="9"/>
      <c r="F58" s="9"/>
    </row>
    <row r="59" spans="1:6" s="11" customFormat="1" ht="60" customHeight="1" x14ac:dyDescent="0.25">
      <c r="A59" s="15" t="str">
        <f>IF(Lea_Nee[[#This Row],[Needs Statement (outcomes)]]=" "," ",Lea_Nee[[#This Row],[Needs Statement (outcomes)]])</f>
        <v xml:space="preserve"> </v>
      </c>
      <c r="B59" s="9"/>
      <c r="C59" s="9"/>
      <c r="D59" s="9"/>
      <c r="E59" s="9"/>
      <c r="F59" s="9"/>
    </row>
    <row r="60" spans="1:6" s="11" customFormat="1" ht="60" customHeight="1" x14ac:dyDescent="0.25">
      <c r="A60" s="15" t="str">
        <f>IF(Lea_Nee[[#This Row],[Needs Statement (outcomes)]]=" "," ",Lea_Nee[[#This Row],[Needs Statement (outcomes)]])</f>
        <v xml:space="preserve"> </v>
      </c>
      <c r="B60" s="9"/>
      <c r="C60" s="9"/>
      <c r="D60" s="9"/>
      <c r="E60" s="9"/>
      <c r="F60" s="9"/>
    </row>
    <row r="61" spans="1:6" s="11" customFormat="1" ht="60" customHeight="1" x14ac:dyDescent="0.25">
      <c r="A61" s="15" t="str">
        <f>IF(Lea_Nee[[#This Row],[Needs Statement (outcomes)]]=" "," ",Lea_Nee[[#This Row],[Needs Statement (outcomes)]])</f>
        <v xml:space="preserve"> </v>
      </c>
      <c r="B61" s="9"/>
      <c r="C61" s="9"/>
      <c r="D61" s="9"/>
      <c r="E61" s="9"/>
      <c r="F61" s="9"/>
    </row>
    <row r="62" spans="1:6" s="11" customFormat="1" ht="60" customHeight="1" x14ac:dyDescent="0.25">
      <c r="A62" s="15" t="str">
        <f>IF(Lea_Nee[[#This Row],[Needs Statement (outcomes)]]=" "," ",Lea_Nee[[#This Row],[Needs Statement (outcomes)]])</f>
        <v xml:space="preserve"> </v>
      </c>
      <c r="B62" s="9"/>
      <c r="C62" s="9"/>
      <c r="D62" s="9"/>
      <c r="E62" s="9"/>
      <c r="F62" s="9"/>
    </row>
    <row r="63" spans="1:6" s="11" customFormat="1" ht="60" customHeight="1" x14ac:dyDescent="0.25">
      <c r="A63" s="15" t="str">
        <f>IF(Lea_Nee[[#This Row],[Needs Statement (outcomes)]]=" "," ",Lea_Nee[[#This Row],[Needs Statement (outcomes)]])</f>
        <v xml:space="preserve"> </v>
      </c>
      <c r="B63" s="9"/>
      <c r="C63" s="9"/>
      <c r="D63" s="9"/>
      <c r="E63" s="9"/>
      <c r="F63" s="9"/>
    </row>
    <row r="64" spans="1:6" s="11" customFormat="1" ht="60" customHeight="1" x14ac:dyDescent="0.25">
      <c r="A64" s="15" t="str">
        <f>IF(Lea_Nee[[#This Row],[Needs Statement (outcomes)]]=" "," ",Lea_Nee[[#This Row],[Needs Statement (outcomes)]])</f>
        <v xml:space="preserve"> </v>
      </c>
      <c r="B64" s="9"/>
      <c r="C64" s="9"/>
      <c r="D64" s="9"/>
      <c r="E64" s="9"/>
      <c r="F64" s="9"/>
    </row>
    <row r="65" spans="1:6" s="11" customFormat="1" ht="60" customHeight="1" x14ac:dyDescent="0.25">
      <c r="A65" s="15" t="str">
        <f>IF(Lea_Nee[[#This Row],[Needs Statement (outcomes)]]=" "," ",Lea_Nee[[#This Row],[Needs Statement (outcomes)]])</f>
        <v xml:space="preserve"> </v>
      </c>
      <c r="B65" s="9"/>
      <c r="C65" s="9"/>
      <c r="D65" s="9"/>
      <c r="E65" s="9"/>
      <c r="F65" s="9"/>
    </row>
    <row r="66" spans="1:6" s="11" customFormat="1" ht="60" customHeight="1" x14ac:dyDescent="0.25">
      <c r="A66" s="15" t="str">
        <f>IF(Lea_Nee[[#This Row],[Needs Statement (outcomes)]]=" "," ",Lea_Nee[[#This Row],[Needs Statement (outcomes)]])</f>
        <v xml:space="preserve"> </v>
      </c>
      <c r="B66" s="9"/>
      <c r="C66" s="9"/>
      <c r="D66" s="9"/>
      <c r="E66" s="9"/>
      <c r="F66" s="9"/>
    </row>
    <row r="67" spans="1:6" s="11" customFormat="1" ht="60" customHeight="1" x14ac:dyDescent="0.25">
      <c r="A67" s="15" t="str">
        <f>IF(Lea_Nee[[#This Row],[Needs Statement (outcomes)]]=" "," ",Lea_Nee[[#This Row],[Needs Statement (outcomes)]])</f>
        <v xml:space="preserve"> </v>
      </c>
      <c r="B67" s="9"/>
      <c r="C67" s="9"/>
      <c r="D67" s="9"/>
      <c r="E67" s="9"/>
      <c r="F67" s="9"/>
    </row>
    <row r="68" spans="1:6" s="11" customFormat="1" ht="60" customHeight="1" x14ac:dyDescent="0.25">
      <c r="A68" s="15" t="str">
        <f>IF(Lea_Nee[[#This Row],[Needs Statement (outcomes)]]=" "," ",Lea_Nee[[#This Row],[Needs Statement (outcomes)]])</f>
        <v xml:space="preserve"> </v>
      </c>
      <c r="B68" s="9"/>
      <c r="C68" s="9"/>
      <c r="D68" s="9"/>
      <c r="E68" s="9"/>
      <c r="F68" s="9"/>
    </row>
    <row r="69" spans="1:6" s="11" customFormat="1" ht="60" customHeight="1" x14ac:dyDescent="0.25">
      <c r="A69" s="15" t="str">
        <f>IF(Lea_Nee[[#This Row],[Needs Statement (outcomes)]]=" "," ",Lea_Nee[[#This Row],[Needs Statement (outcomes)]])</f>
        <v xml:space="preserve"> </v>
      </c>
      <c r="B69" s="9"/>
      <c r="C69" s="9"/>
      <c r="D69" s="9"/>
      <c r="E69" s="9"/>
      <c r="F69" s="9"/>
    </row>
    <row r="70" spans="1:6" s="11" customFormat="1" ht="60" customHeight="1" x14ac:dyDescent="0.25">
      <c r="A70" s="15" t="str">
        <f>IF(Lea_Nee[[#This Row],[Needs Statement (outcomes)]]=" "," ",Lea_Nee[[#This Row],[Needs Statement (outcomes)]])</f>
        <v xml:space="preserve"> </v>
      </c>
      <c r="B70" s="9"/>
      <c r="C70" s="9"/>
      <c r="D70" s="9"/>
      <c r="E70" s="9"/>
      <c r="F70" s="9"/>
    </row>
    <row r="71" spans="1:6" s="11" customFormat="1" ht="60" customHeight="1" x14ac:dyDescent="0.25">
      <c r="A71" s="15" t="str">
        <f>IF(Lea_Nee[[#This Row],[Needs Statement (outcomes)]]=" "," ",Lea_Nee[[#This Row],[Needs Statement (outcomes)]])</f>
        <v xml:space="preserve"> </v>
      </c>
      <c r="B71" s="9"/>
      <c r="C71" s="9"/>
      <c r="D71" s="9"/>
      <c r="E71" s="9"/>
      <c r="F71" s="9"/>
    </row>
    <row r="72" spans="1:6" s="11" customFormat="1" ht="60" customHeight="1" x14ac:dyDescent="0.25">
      <c r="A72" s="15" t="str">
        <f>IF(Lea_Nee[[#This Row],[Needs Statement (outcomes)]]=" "," ",Lea_Nee[[#This Row],[Needs Statement (outcomes)]])</f>
        <v xml:space="preserve"> </v>
      </c>
      <c r="B72" s="9"/>
      <c r="C72" s="9"/>
      <c r="D72" s="9"/>
      <c r="E72" s="9"/>
      <c r="F72" s="9"/>
    </row>
    <row r="73" spans="1:6" s="11" customFormat="1" ht="60" customHeight="1" x14ac:dyDescent="0.25">
      <c r="A73" s="15" t="str">
        <f>IF(Lea_Nee[[#This Row],[Needs Statement (outcomes)]]=" "," ",Lea_Nee[[#This Row],[Needs Statement (outcomes)]])</f>
        <v xml:space="preserve"> </v>
      </c>
      <c r="B73" s="9"/>
      <c r="C73" s="9"/>
      <c r="D73" s="9"/>
      <c r="E73" s="9"/>
      <c r="F73" s="9"/>
    </row>
    <row r="74" spans="1:6" s="11" customFormat="1" ht="60" customHeight="1" x14ac:dyDescent="0.25">
      <c r="A74" s="15" t="str">
        <f>IF(Lea_Nee[[#This Row],[Needs Statement (outcomes)]]=" "," ",Lea_Nee[[#This Row],[Needs Statement (outcomes)]])</f>
        <v xml:space="preserve"> </v>
      </c>
      <c r="B74" s="9"/>
      <c r="C74" s="9"/>
      <c r="D74" s="9"/>
      <c r="E74" s="9"/>
      <c r="F74" s="9"/>
    </row>
    <row r="75" spans="1:6" s="11" customFormat="1" ht="60" customHeight="1" x14ac:dyDescent="0.25">
      <c r="A75" s="15" t="str">
        <f>IF(Lea_Nee[[#This Row],[Needs Statement (outcomes)]]=" "," ",Lea_Nee[[#This Row],[Needs Statement (outcomes)]])</f>
        <v xml:space="preserve"> </v>
      </c>
      <c r="B75" s="9"/>
      <c r="C75" s="9"/>
      <c r="D75" s="9"/>
      <c r="E75" s="9"/>
      <c r="F75" s="9"/>
    </row>
    <row r="76" spans="1:6" s="11" customFormat="1" ht="60" customHeight="1" x14ac:dyDescent="0.25">
      <c r="A76" s="15" t="str">
        <f>IF(Lea_Nee[[#This Row],[Needs Statement (outcomes)]]=" "," ",Lea_Nee[[#This Row],[Needs Statement (outcomes)]])</f>
        <v xml:space="preserve"> </v>
      </c>
      <c r="B76" s="9"/>
      <c r="C76" s="9"/>
      <c r="D76" s="9"/>
      <c r="E76" s="9"/>
      <c r="F76" s="9"/>
    </row>
    <row r="77" spans="1:6" s="11" customFormat="1" ht="60" customHeight="1" x14ac:dyDescent="0.25">
      <c r="A77" s="15" t="str">
        <f>IF(Lea_Nee[[#This Row],[Needs Statement (outcomes)]]=" "," ",Lea_Nee[[#This Row],[Needs Statement (outcomes)]])</f>
        <v xml:space="preserve"> </v>
      </c>
      <c r="B77" s="9"/>
      <c r="C77" s="9"/>
      <c r="D77" s="9"/>
      <c r="E77" s="9"/>
      <c r="F77" s="9"/>
    </row>
    <row r="78" spans="1:6" s="11" customFormat="1" ht="60" customHeight="1" x14ac:dyDescent="0.25">
      <c r="A78" s="15" t="str">
        <f>IF(Lea_Nee[[#This Row],[Needs Statement (outcomes)]]=" "," ",Lea_Nee[[#This Row],[Needs Statement (outcomes)]])</f>
        <v xml:space="preserve"> </v>
      </c>
      <c r="B78" s="9"/>
      <c r="C78" s="9"/>
      <c r="D78" s="9"/>
      <c r="E78" s="9"/>
      <c r="F78" s="9"/>
    </row>
    <row r="79" spans="1:6" s="11" customFormat="1" ht="60" customHeight="1" x14ac:dyDescent="0.25">
      <c r="A79" s="15" t="str">
        <f>IF(Lea_Nee[[#This Row],[Needs Statement (outcomes)]]=" "," ",Lea_Nee[[#This Row],[Needs Statement (outcomes)]])</f>
        <v xml:space="preserve"> </v>
      </c>
      <c r="B79" s="9"/>
      <c r="C79" s="9"/>
      <c r="D79" s="9"/>
      <c r="E79" s="9"/>
      <c r="F79" s="9"/>
    </row>
    <row r="80" spans="1:6" s="11" customFormat="1" ht="60" customHeight="1" x14ac:dyDescent="0.25">
      <c r="A80" s="15" t="str">
        <f>IF(Lea_Nee[[#This Row],[Needs Statement (outcomes)]]=" "," ",Lea_Nee[[#This Row],[Needs Statement (outcomes)]])</f>
        <v xml:space="preserve"> </v>
      </c>
      <c r="B80" s="9"/>
      <c r="C80" s="9"/>
      <c r="D80" s="9"/>
      <c r="E80" s="9"/>
      <c r="F80" s="9"/>
    </row>
    <row r="81" spans="1:6" s="11" customFormat="1" ht="60" customHeight="1" x14ac:dyDescent="0.25">
      <c r="A81" s="15" t="str">
        <f>IF(Lea_Nee[[#This Row],[Needs Statement (outcomes)]]=" "," ",Lea_Nee[[#This Row],[Needs Statement (outcomes)]])</f>
        <v xml:space="preserve"> </v>
      </c>
      <c r="B81" s="9"/>
      <c r="C81" s="9"/>
      <c r="D81" s="9"/>
      <c r="E81" s="9"/>
      <c r="F81" s="9"/>
    </row>
    <row r="82" spans="1:6" s="11" customFormat="1" ht="60" customHeight="1" x14ac:dyDescent="0.25">
      <c r="A82" s="15" t="str">
        <f>IF(Lea_Nee[[#This Row],[Needs Statement (outcomes)]]=" "," ",Lea_Nee[[#This Row],[Needs Statement (outcomes)]])</f>
        <v xml:space="preserve"> </v>
      </c>
      <c r="B82" s="9"/>
      <c r="C82" s="9"/>
      <c r="D82" s="9"/>
      <c r="E82" s="9"/>
      <c r="F82" s="9"/>
    </row>
  </sheetData>
  <sheetProtection sheet="1" objects="1" scenarios="1" selectLockedCells="1"/>
  <mergeCells count="2">
    <mergeCell ref="A1:F1"/>
    <mergeCell ref="A2:F4"/>
  </mergeCells>
  <pageMargins left="0.70866141732283472" right="0.70866141732283472" top="0.74803149606299213" bottom="0.74803149606299213" header="0.31496062992125984" footer="0.31496062992125984"/>
  <pageSetup paperSize="8" orientation="landscape" r:id="rId1"/>
  <headerFooter>
    <oddHeader>&amp;L&amp;"Segoe UI Light,Regular"&amp;14Delivery Readiness Content&amp;C&amp;"Segoe UI Light,Regular"&amp;14Learning &amp; Support Planning&amp;R&amp;G</oddHeader>
    <oddFooter>&amp;LRev_A&amp;CPage &amp;P of &amp;N</oddFooter>
  </headerFooter>
  <legacyDrawingHF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316085-C44F-43A9-81BB-69BE012CD6C8}">
  <dimension ref="A1:V81"/>
  <sheetViews>
    <sheetView showZeros="0" tabSelected="1" topLeftCell="A9" zoomScale="85" zoomScaleNormal="85" zoomScalePageLayoutView="70" workbookViewId="0">
      <selection activeCell="B14" sqref="B14"/>
    </sheetView>
  </sheetViews>
  <sheetFormatPr defaultColWidth="9.140625" defaultRowHeight="16.5" x14ac:dyDescent="0.3"/>
  <cols>
    <col min="1" max="1" width="36.85546875" style="1" customWidth="1"/>
    <col min="2" max="2" width="30.7109375" style="1" customWidth="1"/>
    <col min="3" max="3" width="15.7109375" style="7" customWidth="1"/>
    <col min="4" max="7" width="21.7109375" style="1" customWidth="1"/>
    <col min="8" max="8" width="21.7109375" style="7" customWidth="1"/>
    <col min="9" max="16384" width="9.140625" style="1"/>
  </cols>
  <sheetData>
    <row r="1" spans="1:22" s="5" customFormat="1" ht="33.950000000000003" customHeight="1" x14ac:dyDescent="0.25">
      <c r="A1" s="16" t="s">
        <v>15</v>
      </c>
      <c r="B1" s="16"/>
      <c r="C1" s="16"/>
      <c r="D1" s="16"/>
      <c r="E1" s="16"/>
      <c r="F1" s="16"/>
      <c r="G1" s="16"/>
      <c r="H1" s="16"/>
      <c r="I1" s="4"/>
      <c r="J1" s="4"/>
      <c r="K1" s="4"/>
      <c r="L1" s="4"/>
      <c r="M1" s="4"/>
      <c r="N1" s="4"/>
      <c r="O1" s="4"/>
      <c r="P1" s="4"/>
      <c r="Q1" s="4"/>
      <c r="R1" s="4"/>
      <c r="S1" s="4"/>
      <c r="T1" s="4"/>
      <c r="U1" s="4"/>
      <c r="V1" s="4"/>
    </row>
    <row r="2" spans="1:22" ht="16.5" customHeight="1" x14ac:dyDescent="0.3">
      <c r="A2" s="17" t="s">
        <v>3</v>
      </c>
      <c r="B2" s="17"/>
      <c r="C2" s="17"/>
      <c r="D2" s="17"/>
      <c r="E2" s="17"/>
      <c r="F2" s="17"/>
      <c r="G2" s="17"/>
      <c r="H2" s="17"/>
      <c r="I2" s="2"/>
      <c r="J2" s="2"/>
      <c r="K2" s="2"/>
      <c r="L2" s="2"/>
      <c r="M2" s="2"/>
      <c r="N2" s="2"/>
      <c r="O2" s="2"/>
      <c r="P2" s="2"/>
      <c r="Q2" s="2"/>
      <c r="R2" s="2"/>
      <c r="S2" s="2"/>
      <c r="T2" s="2"/>
      <c r="U2" s="2"/>
      <c r="V2" s="2"/>
    </row>
    <row r="3" spans="1:22" x14ac:dyDescent="0.3">
      <c r="A3" s="17"/>
      <c r="B3" s="17"/>
      <c r="C3" s="17"/>
      <c r="D3" s="17"/>
      <c r="E3" s="17"/>
      <c r="F3" s="17"/>
      <c r="G3" s="17"/>
      <c r="H3" s="17"/>
      <c r="I3" s="2"/>
      <c r="J3" s="2"/>
      <c r="K3" s="2"/>
      <c r="L3" s="2"/>
      <c r="M3" s="2"/>
      <c r="N3" s="2"/>
      <c r="O3" s="2"/>
      <c r="P3" s="2"/>
      <c r="Q3" s="2"/>
      <c r="R3" s="2"/>
      <c r="S3" s="2"/>
      <c r="T3" s="2"/>
      <c r="U3" s="2"/>
      <c r="V3" s="2"/>
    </row>
    <row r="4" spans="1:22" x14ac:dyDescent="0.3">
      <c r="A4" s="17"/>
      <c r="B4" s="17"/>
      <c r="C4" s="17"/>
      <c r="D4" s="17"/>
      <c r="E4" s="17"/>
      <c r="F4" s="17"/>
      <c r="G4" s="17"/>
      <c r="H4" s="17"/>
      <c r="I4" s="2"/>
      <c r="J4" s="2"/>
      <c r="K4" s="2"/>
      <c r="L4" s="2"/>
      <c r="M4" s="2"/>
      <c r="N4" s="2"/>
      <c r="O4" s="2"/>
      <c r="P4" s="2"/>
      <c r="Q4" s="2"/>
      <c r="R4" s="2"/>
      <c r="S4" s="2"/>
      <c r="T4" s="2"/>
      <c r="U4" s="2"/>
      <c r="V4" s="2"/>
    </row>
    <row r="6" spans="1:22" x14ac:dyDescent="0.3">
      <c r="A6" s="3" t="s">
        <v>16</v>
      </c>
      <c r="B6" s="3" t="s">
        <v>17</v>
      </c>
      <c r="C6" s="6" t="s">
        <v>1</v>
      </c>
      <c r="D6" s="3" t="s">
        <v>9</v>
      </c>
      <c r="E6" s="3" t="s">
        <v>10</v>
      </c>
      <c r="F6" s="3" t="s">
        <v>11</v>
      </c>
      <c r="G6" s="3" t="s">
        <v>12</v>
      </c>
      <c r="H6" s="3" t="s">
        <v>13</v>
      </c>
    </row>
    <row r="7" spans="1:22" ht="99.95" customHeight="1" x14ac:dyDescent="0.3">
      <c r="A7" s="15" t="str">
        <f>IF(Lea_Nee[[#This Row],[Needs Statement (outcomes)]]=" "," ",Lea_Nee[[#This Row],[Needs Statement (outcomes)]])</f>
        <v>Delivery need to be able to share problem statements so they can achieve their strategic objectives.</v>
      </c>
      <c r="B7" s="8" t="s">
        <v>30</v>
      </c>
      <c r="C7" s="10">
        <v>44238</v>
      </c>
      <c r="D7" s="15" t="str">
        <f>VLOOKUP(Lea_Pla[[#This Row],[Outcome]],Lea_PEM[],2,FALSE)</f>
        <v>Senior leaders, PMO</v>
      </c>
      <c r="E7" s="15" t="str">
        <f>VLOOKUP(Lea_Pla[[#This Row],[Outcome]],Lea_PEM[],3,FALSE)</f>
        <v>Personal computer, internet connection</v>
      </c>
      <c r="F7" s="15" t="str">
        <f>VLOOKUP(Lea_Pla[[#This Row],[Outcome]],Lea_PEM[],4,FALSE)</f>
        <v>Challenge owner guide (.pdf)</v>
      </c>
      <c r="G7" s="15" t="str">
        <f>VLOOKUP(Lea_Pla[[#This Row],[Outcome]],Lea_PEM[],5,FALSE)</f>
        <v>Challenge owner workshop</v>
      </c>
      <c r="H7" s="15" t="str">
        <f>VLOOKUP(Lea_Pla[[#This Row],[Outcome]],Lea_PEM[],6,FALSE)</f>
        <v>Virtual (Microsoft Teams)</v>
      </c>
    </row>
    <row r="8" spans="1:22" ht="99.95" customHeight="1" x14ac:dyDescent="0.3">
      <c r="A8" s="15" t="str">
        <f>IF(Lea_Nee[[#This Row],[Needs Statement (outcomes)]]=" "," ",Lea_Nee[[#This Row],[Needs Statement (outcomes)]])</f>
        <v>HR need to be able to review proposals so they can satisfy internal governance.</v>
      </c>
      <c r="B8" s="8" t="s">
        <v>31</v>
      </c>
      <c r="C8" s="10">
        <v>44266</v>
      </c>
      <c r="D8" s="15" t="str">
        <f>VLOOKUP(Lea_Pla[[#This Row],[Outcome]],Lea_PEM[],2,FALSE)</f>
        <v>Team leaders, quality team</v>
      </c>
      <c r="E8" s="15" t="str">
        <f>VLOOKUP(Lea_Pla[[#This Row],[Outcome]],Lea_PEM[],3,FALSE)</f>
        <v>Personal computer, internet connection, mobile device</v>
      </c>
      <c r="F8" s="15" t="str">
        <f>VLOOKUP(Lea_Pla[[#This Row],[Outcome]],Lea_PEM[],4,FALSE)</f>
        <v>Idea owner guide (.pdf)</v>
      </c>
      <c r="G8" s="15" t="str">
        <f>VLOOKUP(Lea_Pla[[#This Row],[Outcome]],Lea_PEM[],5,FALSE)</f>
        <v>Idea owner lunch and learn, internal newsletter, signpost on company intranet</v>
      </c>
      <c r="H8" s="15" t="str">
        <f>VLOOKUP(Lea_Pla[[#This Row],[Outcome]],Lea_PEM[],6,FALSE)</f>
        <v>Virtual (Microsoft Teams, SharePoint)
Physical (lunch and learn - head office)</v>
      </c>
    </row>
    <row r="9" spans="1:22" ht="99.95" customHeight="1" x14ac:dyDescent="0.3">
      <c r="A9" s="15" t="str">
        <f>IF(Lea_Nee[[#This Row],[Needs Statement (outcomes)]]=" "," ",Lea_Nee[[#This Row],[Needs Statement (outcomes)]])</f>
        <v>Leadership need to be able to monitor project progress at a portfolio level so they can support delivery.</v>
      </c>
      <c r="B9" s="8" t="s">
        <v>54</v>
      </c>
      <c r="C9" s="10">
        <v>44272</v>
      </c>
      <c r="D9" s="15" t="str">
        <f>VLOOKUP(Lea_Pla[[#This Row],[Outcome]],Lea_PEM[],2,FALSE)</f>
        <v>Leadership, IT Security</v>
      </c>
      <c r="E9" s="15" t="str">
        <f>VLOOKUP(Lea_Pla[[#This Row],[Outcome]],Lea_PEM[],3,FALSE)</f>
        <v>Personal computer, internet connection, mobile device</v>
      </c>
      <c r="F9" s="15" t="str">
        <f>VLOOKUP(Lea_Pla[[#This Row],[Outcome]],Lea_PEM[],4,FALSE)</f>
        <v>Read - only guide (.pdf)
Information management strategy (.pdf)</v>
      </c>
      <c r="G9" s="15" t="str">
        <f>VLOOKUP(Lea_Pla[[#This Row],[Outcome]],Lea_PEM[],5,FALSE)</f>
        <v>Quarterly review meetings, internal newsletter, email campaign</v>
      </c>
      <c r="H9" s="15" t="str">
        <f>VLOOKUP(Lea_Pla[[#This Row],[Outcome]],Lea_PEM[],6,FALSE)</f>
        <v>Virtual (Microsoft Teams)</v>
      </c>
    </row>
    <row r="10" spans="1:22" ht="99.95" customHeight="1" x14ac:dyDescent="0.3">
      <c r="A10" s="15" t="str">
        <f>IF(Lea_Nee[[#This Row],[Needs Statement (outcomes)]]=" "," ",Lea_Nee[[#This Row],[Needs Statement (outcomes)]])</f>
        <v>Marketing &amp; Communications need to be able to ensure consistent brand alignment so they can uphold a high quality experience for customers.</v>
      </c>
      <c r="B10" s="8" t="s">
        <v>55</v>
      </c>
      <c r="C10" s="10">
        <v>44272</v>
      </c>
      <c r="D10" s="15" t="str">
        <f>VLOOKUP(Lea_Pla[[#This Row],[Outcome]],Lea_PEM[],2,FALSE)</f>
        <v>Marketing &amp; Communications, Product Development</v>
      </c>
      <c r="E10" s="15" t="str">
        <f>VLOOKUP(Lea_Pla[[#This Row],[Outcome]],Lea_PEM[],3,FALSE)</f>
        <v>Personal computer, internet connection, mobile device</v>
      </c>
      <c r="F10" s="15" t="str">
        <f>VLOOKUP(Lea_Pla[[#This Row],[Outcome]],Lea_PEM[],4,FALSE)</f>
        <v>Idea owner guide (.pdf)
Corporate branding strategy (.pdf)</v>
      </c>
      <c r="G10" s="15" t="str">
        <f>VLOOKUP(Lea_Pla[[#This Row],[Outcome]],Lea_PEM[],5,FALSE)</f>
        <v>Idea owner lunch and learn, internal newsletter, signpost on company intranet</v>
      </c>
      <c r="H10" s="15" t="str">
        <f>VLOOKUP(Lea_Pla[[#This Row],[Outcome]],Lea_PEM[],6,FALSE)</f>
        <v>Virtual (Microsoft Teams, SharePoint)
Physical (lunch and learn - head office)</v>
      </c>
    </row>
    <row r="11" spans="1:22" ht="99.95" customHeight="1" x14ac:dyDescent="0.3">
      <c r="A11" s="15" t="str">
        <f>IF(Lea_Nee[[#This Row],[Needs Statement (outcomes)]]=" "," ",Lea_Nee[[#This Row],[Needs Statement (outcomes)]])</f>
        <v>Product Development need to be able to monitor project progress so they can deliver efficiently, with transparency.</v>
      </c>
      <c r="B11" s="8" t="s">
        <v>56</v>
      </c>
      <c r="C11" s="10">
        <v>44305</v>
      </c>
      <c r="D11" s="15" t="str">
        <f>VLOOKUP(Lea_Pla[[#This Row],[Outcome]],Lea_PEM[],2,FALSE)</f>
        <v>Product Development, PMO</v>
      </c>
      <c r="E11" s="15" t="str">
        <f>VLOOKUP(Lea_Pla[[#This Row],[Outcome]],Lea_PEM[],3,FALSE)</f>
        <v>Personal computer, internet connection, mobile device</v>
      </c>
      <c r="F11" s="15" t="str">
        <f>VLOOKUP(Lea_Pla[[#This Row],[Outcome]],Lea_PEM[],4,FALSE)</f>
        <v>PMO policy, process and procedures (.docx)</v>
      </c>
      <c r="G11" s="15" t="str">
        <f>VLOOKUP(Lea_Pla[[#This Row],[Outcome]],Lea_PEM[],5,FALSE)</f>
        <v>Idea owner lunch and learn, internal newsletter, signpost on company intranet</v>
      </c>
      <c r="H11" s="15" t="str">
        <f>VLOOKUP(Lea_Pla[[#This Row],[Outcome]],Lea_PEM[],6,FALSE)</f>
        <v>Virtual (Microsoft Teams)</v>
      </c>
    </row>
    <row r="12" spans="1:22" ht="99.95" customHeight="1" x14ac:dyDescent="0.3">
      <c r="A12" s="15" t="str">
        <f>IF(Lea_Nee[[#This Row],[Needs Statement (outcomes)]]=" "," ",Lea_Nee[[#This Row],[Needs Statement (outcomes)]])</f>
        <v>Sales need to be able to raise enhancement suggestions so they can translate market feedback into action.</v>
      </c>
      <c r="B12" s="8" t="s">
        <v>57</v>
      </c>
      <c r="C12" s="10">
        <v>44313</v>
      </c>
      <c r="D12" s="15" t="str">
        <f>VLOOKUP(Lea_Pla[[#This Row],[Outcome]],Lea_PEM[],2,FALSE)</f>
        <v>Sales, HR</v>
      </c>
      <c r="E12" s="15" t="str">
        <f>VLOOKUP(Lea_Pla[[#This Row],[Outcome]],Lea_PEM[],3,FALSE)</f>
        <v>Personal computer, internet connection, mobile device</v>
      </c>
      <c r="F12" s="15" t="str">
        <f>VLOOKUP(Lea_Pla[[#This Row],[Outcome]],Lea_PEM[],4,FALSE)</f>
        <v>Idea owner guide (.pdf)</v>
      </c>
      <c r="G12" s="15" t="str">
        <f>VLOOKUP(Lea_Pla[[#This Row],[Outcome]],Lea_PEM[],5,FALSE)</f>
        <v>Idea owner lunch and learn, internal newsletter, signpost on company intranet</v>
      </c>
      <c r="H12" s="15" t="str">
        <f>VLOOKUP(Lea_Pla[[#This Row],[Outcome]],Lea_PEM[],6,FALSE)</f>
        <v>Virtual (Microsoft Teams, SharePoint)
Physical (lunch and learn - head office)</v>
      </c>
    </row>
    <row r="13" spans="1:22" ht="99.95" customHeight="1" x14ac:dyDescent="0.3">
      <c r="A13" s="15" t="str">
        <f>IF(Lea_Nee[[#This Row],[Needs Statement (outcomes)]]=" "," ",Lea_Nee[[#This Row],[Needs Statement (outcomes)]])</f>
        <v xml:space="preserve"> </v>
      </c>
      <c r="B13" s="8"/>
      <c r="C13" s="10"/>
      <c r="D13" s="15">
        <f>VLOOKUP(Lea_Pla[[#This Row],[Outcome]],Lea_PEM[],2,FALSE)</f>
        <v>0</v>
      </c>
      <c r="E13" s="15">
        <f>VLOOKUP(Lea_Pla[[#This Row],[Outcome]],Lea_PEM[],3,FALSE)</f>
        <v>0</v>
      </c>
      <c r="F13" s="15">
        <f>VLOOKUP(Lea_Pla[[#This Row],[Outcome]],Lea_PEM[],4,FALSE)</f>
        <v>0</v>
      </c>
      <c r="G13" s="15">
        <f>VLOOKUP(Lea_Pla[[#This Row],[Outcome]],Lea_PEM[],5,FALSE)</f>
        <v>0</v>
      </c>
      <c r="H13" s="15">
        <f>VLOOKUP(Lea_Pla[[#This Row],[Outcome]],Lea_PEM[],6,FALSE)</f>
        <v>0</v>
      </c>
    </row>
    <row r="14" spans="1:22" ht="99.95" customHeight="1" x14ac:dyDescent="0.3">
      <c r="A14" s="15" t="str">
        <f>IF(Lea_Nee[[#This Row],[Needs Statement (outcomes)]]=" "," ",Lea_Nee[[#This Row],[Needs Statement (outcomes)]])</f>
        <v xml:space="preserve"> </v>
      </c>
      <c r="B14" s="8"/>
      <c r="C14" s="10"/>
      <c r="D14" s="15">
        <f>VLOOKUP(Lea_Pla[[#This Row],[Outcome]],Lea_PEM[],2,FALSE)</f>
        <v>0</v>
      </c>
      <c r="E14" s="15">
        <f>VLOOKUP(Lea_Pla[[#This Row],[Outcome]],Lea_PEM[],3,FALSE)</f>
        <v>0</v>
      </c>
      <c r="F14" s="15">
        <f>VLOOKUP(Lea_Pla[[#This Row],[Outcome]],Lea_PEM[],4,FALSE)</f>
        <v>0</v>
      </c>
      <c r="G14" s="15">
        <f>VLOOKUP(Lea_Pla[[#This Row],[Outcome]],Lea_PEM[],5,FALSE)</f>
        <v>0</v>
      </c>
      <c r="H14" s="15">
        <f>VLOOKUP(Lea_Pla[[#This Row],[Outcome]],Lea_PEM[],6,FALSE)</f>
        <v>0</v>
      </c>
    </row>
    <row r="15" spans="1:22" ht="99.95" customHeight="1" x14ac:dyDescent="0.3">
      <c r="A15" s="15" t="str">
        <f>IF(Lea_Nee[[#This Row],[Needs Statement (outcomes)]]=" "," ",Lea_Nee[[#This Row],[Needs Statement (outcomes)]])</f>
        <v xml:space="preserve"> </v>
      </c>
      <c r="B15" s="8"/>
      <c r="C15" s="10"/>
      <c r="D15" s="15">
        <f>VLOOKUP(Lea_Pla[[#This Row],[Outcome]],Lea_PEM[],2,FALSE)</f>
        <v>0</v>
      </c>
      <c r="E15" s="15">
        <f>VLOOKUP(Lea_Pla[[#This Row],[Outcome]],Lea_PEM[],3,FALSE)</f>
        <v>0</v>
      </c>
      <c r="F15" s="15">
        <f>VLOOKUP(Lea_Pla[[#This Row],[Outcome]],Lea_PEM[],4,FALSE)</f>
        <v>0</v>
      </c>
      <c r="G15" s="15">
        <f>VLOOKUP(Lea_Pla[[#This Row],[Outcome]],Lea_PEM[],5,FALSE)</f>
        <v>0</v>
      </c>
      <c r="H15" s="15">
        <f>VLOOKUP(Lea_Pla[[#This Row],[Outcome]],Lea_PEM[],6,FALSE)</f>
        <v>0</v>
      </c>
    </row>
    <row r="16" spans="1:22" ht="99.95" customHeight="1" x14ac:dyDescent="0.3">
      <c r="A16" s="15" t="str">
        <f>IF(Lea_Nee[[#This Row],[Needs Statement (outcomes)]]=" "," ",Lea_Nee[[#This Row],[Needs Statement (outcomes)]])</f>
        <v xml:space="preserve"> </v>
      </c>
      <c r="B16" s="8"/>
      <c r="C16" s="10"/>
      <c r="D16" s="15">
        <f>VLOOKUP(Lea_Pla[[#This Row],[Outcome]],Lea_PEM[],2,FALSE)</f>
        <v>0</v>
      </c>
      <c r="E16" s="15">
        <f>VLOOKUP(Lea_Pla[[#This Row],[Outcome]],Lea_PEM[],3,FALSE)</f>
        <v>0</v>
      </c>
      <c r="F16" s="15">
        <f>VLOOKUP(Lea_Pla[[#This Row],[Outcome]],Lea_PEM[],4,FALSE)</f>
        <v>0</v>
      </c>
      <c r="G16" s="15">
        <f>VLOOKUP(Lea_Pla[[#This Row],[Outcome]],Lea_PEM[],5,FALSE)</f>
        <v>0</v>
      </c>
      <c r="H16" s="15">
        <f>VLOOKUP(Lea_Pla[[#This Row],[Outcome]],Lea_PEM[],6,FALSE)</f>
        <v>0</v>
      </c>
    </row>
    <row r="17" spans="1:8" ht="99.95" customHeight="1" x14ac:dyDescent="0.3">
      <c r="A17" s="15" t="str">
        <f>IF(Lea_Nee[[#This Row],[Needs Statement (outcomes)]]=" "," ",Lea_Nee[[#This Row],[Needs Statement (outcomes)]])</f>
        <v xml:space="preserve"> </v>
      </c>
      <c r="B17" s="8"/>
      <c r="C17" s="10"/>
      <c r="D17" s="15">
        <f>VLOOKUP(Lea_Pla[[#This Row],[Outcome]],Lea_PEM[],2,FALSE)</f>
        <v>0</v>
      </c>
      <c r="E17" s="15">
        <f>VLOOKUP(Lea_Pla[[#This Row],[Outcome]],Lea_PEM[],3,FALSE)</f>
        <v>0</v>
      </c>
      <c r="F17" s="15">
        <f>VLOOKUP(Lea_Pla[[#This Row],[Outcome]],Lea_PEM[],4,FALSE)</f>
        <v>0</v>
      </c>
      <c r="G17" s="15">
        <f>VLOOKUP(Lea_Pla[[#This Row],[Outcome]],Lea_PEM[],5,FALSE)</f>
        <v>0</v>
      </c>
      <c r="H17" s="15">
        <f>VLOOKUP(Lea_Pla[[#This Row],[Outcome]],Lea_PEM[],6,FALSE)</f>
        <v>0</v>
      </c>
    </row>
    <row r="18" spans="1:8" ht="99.95" customHeight="1" x14ac:dyDescent="0.3">
      <c r="A18" s="15" t="str">
        <f>IF(Lea_Nee[[#This Row],[Needs Statement (outcomes)]]=" "," ",Lea_Nee[[#This Row],[Needs Statement (outcomes)]])</f>
        <v xml:space="preserve"> </v>
      </c>
      <c r="B18" s="8"/>
      <c r="C18" s="10"/>
      <c r="D18" s="15">
        <f>VLOOKUP(Lea_Pla[[#This Row],[Outcome]],Lea_PEM[],2,FALSE)</f>
        <v>0</v>
      </c>
      <c r="E18" s="15">
        <f>VLOOKUP(Lea_Pla[[#This Row],[Outcome]],Lea_PEM[],3,FALSE)</f>
        <v>0</v>
      </c>
      <c r="F18" s="15">
        <f>VLOOKUP(Lea_Pla[[#This Row],[Outcome]],Lea_PEM[],4,FALSE)</f>
        <v>0</v>
      </c>
      <c r="G18" s="15">
        <f>VLOOKUP(Lea_Pla[[#This Row],[Outcome]],Lea_PEM[],5,FALSE)</f>
        <v>0</v>
      </c>
      <c r="H18" s="15">
        <f>VLOOKUP(Lea_Pla[[#This Row],[Outcome]],Lea_PEM[],6,FALSE)</f>
        <v>0</v>
      </c>
    </row>
    <row r="19" spans="1:8" ht="99.95" customHeight="1" x14ac:dyDescent="0.3">
      <c r="A19" s="15" t="str">
        <f>IF(Lea_Nee[[#This Row],[Needs Statement (outcomes)]]=" "," ",Lea_Nee[[#This Row],[Needs Statement (outcomes)]])</f>
        <v xml:space="preserve"> </v>
      </c>
      <c r="B19" s="8"/>
      <c r="C19" s="10"/>
      <c r="D19" s="15">
        <f>VLOOKUP(Lea_Pla[[#This Row],[Outcome]],Lea_PEM[],2,FALSE)</f>
        <v>0</v>
      </c>
      <c r="E19" s="15">
        <f>VLOOKUP(Lea_Pla[[#This Row],[Outcome]],Lea_PEM[],3,FALSE)</f>
        <v>0</v>
      </c>
      <c r="F19" s="15">
        <f>VLOOKUP(Lea_Pla[[#This Row],[Outcome]],Lea_PEM[],4,FALSE)</f>
        <v>0</v>
      </c>
      <c r="G19" s="15">
        <f>VLOOKUP(Lea_Pla[[#This Row],[Outcome]],Lea_PEM[],5,FALSE)</f>
        <v>0</v>
      </c>
      <c r="H19" s="15">
        <f>VLOOKUP(Lea_Pla[[#This Row],[Outcome]],Lea_PEM[],6,FALSE)</f>
        <v>0</v>
      </c>
    </row>
    <row r="20" spans="1:8" ht="99.95" customHeight="1" x14ac:dyDescent="0.3">
      <c r="A20" s="15" t="str">
        <f>IF(Lea_Nee[[#This Row],[Needs Statement (outcomes)]]=" "," ",Lea_Nee[[#This Row],[Needs Statement (outcomes)]])</f>
        <v xml:space="preserve"> </v>
      </c>
      <c r="B20" s="9"/>
      <c r="C20" s="10"/>
      <c r="D20" s="15">
        <f>VLOOKUP(Lea_Pla[[#This Row],[Outcome]],Lea_PEM[],2,FALSE)</f>
        <v>0</v>
      </c>
      <c r="E20" s="15">
        <f>VLOOKUP(Lea_Pla[[#This Row],[Outcome]],Lea_PEM[],3,FALSE)</f>
        <v>0</v>
      </c>
      <c r="F20" s="15">
        <f>VLOOKUP(Lea_Pla[[#This Row],[Outcome]],Lea_PEM[],4,FALSE)</f>
        <v>0</v>
      </c>
      <c r="G20" s="15">
        <f>VLOOKUP(Lea_Pla[[#This Row],[Outcome]],Lea_PEM[],5,FALSE)</f>
        <v>0</v>
      </c>
      <c r="H20" s="15">
        <f>VLOOKUP(Lea_Pla[[#This Row],[Outcome]],Lea_PEM[],6,FALSE)</f>
        <v>0</v>
      </c>
    </row>
    <row r="21" spans="1:8" ht="99.95" customHeight="1" x14ac:dyDescent="0.3">
      <c r="A21" s="15" t="str">
        <f>IF(Lea_Nee[[#This Row],[Needs Statement (outcomes)]]=" "," ",Lea_Nee[[#This Row],[Needs Statement (outcomes)]])</f>
        <v xml:space="preserve"> </v>
      </c>
      <c r="B21" s="9"/>
      <c r="C21" s="10"/>
      <c r="D21" s="15">
        <f>VLOOKUP(Lea_Pla[[#This Row],[Outcome]],Lea_PEM[],2,FALSE)</f>
        <v>0</v>
      </c>
      <c r="E21" s="15">
        <f>VLOOKUP(Lea_Pla[[#This Row],[Outcome]],Lea_PEM[],3,FALSE)</f>
        <v>0</v>
      </c>
      <c r="F21" s="15">
        <f>VLOOKUP(Lea_Pla[[#This Row],[Outcome]],Lea_PEM[],4,FALSE)</f>
        <v>0</v>
      </c>
      <c r="G21" s="15">
        <f>VLOOKUP(Lea_Pla[[#This Row],[Outcome]],Lea_PEM[],5,FALSE)</f>
        <v>0</v>
      </c>
      <c r="H21" s="15">
        <f>VLOOKUP(Lea_Pla[[#This Row],[Outcome]],Lea_PEM[],6,FALSE)</f>
        <v>0</v>
      </c>
    </row>
    <row r="22" spans="1:8" ht="99.95" customHeight="1" x14ac:dyDescent="0.3">
      <c r="A22" s="15" t="str">
        <f>IF(Lea_Nee[[#This Row],[Needs Statement (outcomes)]]=" "," ",Lea_Nee[[#This Row],[Needs Statement (outcomes)]])</f>
        <v xml:space="preserve"> </v>
      </c>
      <c r="B22" s="9"/>
      <c r="C22" s="10"/>
      <c r="D22" s="15">
        <f>VLOOKUP(Lea_Pla[[#This Row],[Outcome]],Lea_PEM[],2,FALSE)</f>
        <v>0</v>
      </c>
      <c r="E22" s="15">
        <f>VLOOKUP(Lea_Pla[[#This Row],[Outcome]],Lea_PEM[],3,FALSE)</f>
        <v>0</v>
      </c>
      <c r="F22" s="15">
        <f>VLOOKUP(Lea_Pla[[#This Row],[Outcome]],Lea_PEM[],4,FALSE)</f>
        <v>0</v>
      </c>
      <c r="G22" s="15">
        <f>VLOOKUP(Lea_Pla[[#This Row],[Outcome]],Lea_PEM[],5,FALSE)</f>
        <v>0</v>
      </c>
      <c r="H22" s="15">
        <f>VLOOKUP(Lea_Pla[[#This Row],[Outcome]],Lea_PEM[],6,FALSE)</f>
        <v>0</v>
      </c>
    </row>
    <row r="23" spans="1:8" ht="99.95" customHeight="1" x14ac:dyDescent="0.3">
      <c r="A23" s="15" t="str">
        <f>IF(Lea_Nee[[#This Row],[Needs Statement (outcomes)]]=" "," ",Lea_Nee[[#This Row],[Needs Statement (outcomes)]])</f>
        <v xml:space="preserve"> </v>
      </c>
      <c r="B23" s="9"/>
      <c r="C23" s="10"/>
      <c r="D23" s="15">
        <f>VLOOKUP(Lea_Pla[[#This Row],[Outcome]],Lea_PEM[],2,FALSE)</f>
        <v>0</v>
      </c>
      <c r="E23" s="15">
        <f>VLOOKUP(Lea_Pla[[#This Row],[Outcome]],Lea_PEM[],3,FALSE)</f>
        <v>0</v>
      </c>
      <c r="F23" s="15">
        <f>VLOOKUP(Lea_Pla[[#This Row],[Outcome]],Lea_PEM[],4,FALSE)</f>
        <v>0</v>
      </c>
      <c r="G23" s="15">
        <f>VLOOKUP(Lea_Pla[[#This Row],[Outcome]],Lea_PEM[],5,FALSE)</f>
        <v>0</v>
      </c>
      <c r="H23" s="15">
        <f>VLOOKUP(Lea_Pla[[#This Row],[Outcome]],Lea_PEM[],6,FALSE)</f>
        <v>0</v>
      </c>
    </row>
    <row r="24" spans="1:8" ht="99.95" customHeight="1" x14ac:dyDescent="0.3">
      <c r="A24" s="15" t="str">
        <f>IF(Lea_Nee[[#This Row],[Needs Statement (outcomes)]]=" "," ",Lea_Nee[[#This Row],[Needs Statement (outcomes)]])</f>
        <v xml:space="preserve"> </v>
      </c>
      <c r="B24" s="9"/>
      <c r="C24" s="10"/>
      <c r="D24" s="15">
        <f>VLOOKUP(Lea_Pla[[#This Row],[Outcome]],Lea_PEM[],2,FALSE)</f>
        <v>0</v>
      </c>
      <c r="E24" s="15">
        <f>VLOOKUP(Lea_Pla[[#This Row],[Outcome]],Lea_PEM[],3,FALSE)</f>
        <v>0</v>
      </c>
      <c r="F24" s="15">
        <f>VLOOKUP(Lea_Pla[[#This Row],[Outcome]],Lea_PEM[],4,FALSE)</f>
        <v>0</v>
      </c>
      <c r="G24" s="15">
        <f>VLOOKUP(Lea_Pla[[#This Row],[Outcome]],Lea_PEM[],5,FALSE)</f>
        <v>0</v>
      </c>
      <c r="H24" s="15">
        <f>VLOOKUP(Lea_Pla[[#This Row],[Outcome]],Lea_PEM[],6,FALSE)</f>
        <v>0</v>
      </c>
    </row>
    <row r="25" spans="1:8" ht="99.95" customHeight="1" x14ac:dyDescent="0.3">
      <c r="A25" s="15" t="str">
        <f>IF(Lea_Nee[[#This Row],[Needs Statement (outcomes)]]=" "," ",Lea_Nee[[#This Row],[Needs Statement (outcomes)]])</f>
        <v xml:space="preserve"> </v>
      </c>
      <c r="B25" s="9"/>
      <c r="C25" s="10"/>
      <c r="D25" s="15">
        <f>VLOOKUP(Lea_Pla[[#This Row],[Outcome]],Lea_PEM[],2,FALSE)</f>
        <v>0</v>
      </c>
      <c r="E25" s="15">
        <f>VLOOKUP(Lea_Pla[[#This Row],[Outcome]],Lea_PEM[],3,FALSE)</f>
        <v>0</v>
      </c>
      <c r="F25" s="15">
        <f>VLOOKUP(Lea_Pla[[#This Row],[Outcome]],Lea_PEM[],4,FALSE)</f>
        <v>0</v>
      </c>
      <c r="G25" s="15">
        <f>VLOOKUP(Lea_Pla[[#This Row],[Outcome]],Lea_PEM[],5,FALSE)</f>
        <v>0</v>
      </c>
      <c r="H25" s="15">
        <f>VLOOKUP(Lea_Pla[[#This Row],[Outcome]],Lea_PEM[],6,FALSE)</f>
        <v>0</v>
      </c>
    </row>
    <row r="26" spans="1:8" ht="99.95" customHeight="1" x14ac:dyDescent="0.3">
      <c r="A26" s="15" t="str">
        <f>IF(Lea_Nee[[#This Row],[Needs Statement (outcomes)]]=" "," ",Lea_Nee[[#This Row],[Needs Statement (outcomes)]])</f>
        <v xml:space="preserve"> </v>
      </c>
      <c r="B26" s="9"/>
      <c r="C26" s="10"/>
      <c r="D26" s="15">
        <f>VLOOKUP(Lea_Pla[[#This Row],[Outcome]],Lea_PEM[],2,FALSE)</f>
        <v>0</v>
      </c>
      <c r="E26" s="15">
        <f>VLOOKUP(Lea_Pla[[#This Row],[Outcome]],Lea_PEM[],3,FALSE)</f>
        <v>0</v>
      </c>
      <c r="F26" s="15">
        <f>VLOOKUP(Lea_Pla[[#This Row],[Outcome]],Lea_PEM[],4,FALSE)</f>
        <v>0</v>
      </c>
      <c r="G26" s="15">
        <f>VLOOKUP(Lea_Pla[[#This Row],[Outcome]],Lea_PEM[],5,FALSE)</f>
        <v>0</v>
      </c>
      <c r="H26" s="15">
        <f>VLOOKUP(Lea_Pla[[#This Row],[Outcome]],Lea_PEM[],6,FALSE)</f>
        <v>0</v>
      </c>
    </row>
    <row r="27" spans="1:8" ht="99.95" customHeight="1" x14ac:dyDescent="0.3">
      <c r="A27" s="15" t="str">
        <f>IF(Lea_Nee[[#This Row],[Needs Statement (outcomes)]]=" "," ",Lea_Nee[[#This Row],[Needs Statement (outcomes)]])</f>
        <v xml:space="preserve"> </v>
      </c>
      <c r="B27" s="9"/>
      <c r="C27" s="10"/>
      <c r="D27" s="15">
        <f>VLOOKUP(Lea_Pla[[#This Row],[Outcome]],Lea_PEM[],2,FALSE)</f>
        <v>0</v>
      </c>
      <c r="E27" s="15">
        <f>VLOOKUP(Lea_Pla[[#This Row],[Outcome]],Lea_PEM[],3,FALSE)</f>
        <v>0</v>
      </c>
      <c r="F27" s="15">
        <f>VLOOKUP(Lea_Pla[[#This Row],[Outcome]],Lea_PEM[],4,FALSE)</f>
        <v>0</v>
      </c>
      <c r="G27" s="15">
        <f>VLOOKUP(Lea_Pla[[#This Row],[Outcome]],Lea_PEM[],5,FALSE)</f>
        <v>0</v>
      </c>
      <c r="H27" s="15">
        <f>VLOOKUP(Lea_Pla[[#This Row],[Outcome]],Lea_PEM[],6,FALSE)</f>
        <v>0</v>
      </c>
    </row>
    <row r="28" spans="1:8" ht="99.95" customHeight="1" x14ac:dyDescent="0.3">
      <c r="A28" s="15" t="str">
        <f>IF(Lea_Nee[[#This Row],[Needs Statement (outcomes)]]=" "," ",Lea_Nee[[#This Row],[Needs Statement (outcomes)]])</f>
        <v xml:space="preserve"> </v>
      </c>
      <c r="B28" s="9"/>
      <c r="C28" s="10"/>
      <c r="D28" s="15">
        <f>VLOOKUP(Lea_Pla[[#This Row],[Outcome]],Lea_PEM[],2,FALSE)</f>
        <v>0</v>
      </c>
      <c r="E28" s="15">
        <f>VLOOKUP(Lea_Pla[[#This Row],[Outcome]],Lea_PEM[],3,FALSE)</f>
        <v>0</v>
      </c>
      <c r="F28" s="15">
        <f>VLOOKUP(Lea_Pla[[#This Row],[Outcome]],Lea_PEM[],4,FALSE)</f>
        <v>0</v>
      </c>
      <c r="G28" s="15">
        <f>VLOOKUP(Lea_Pla[[#This Row],[Outcome]],Lea_PEM[],5,FALSE)</f>
        <v>0</v>
      </c>
      <c r="H28" s="15">
        <f>VLOOKUP(Lea_Pla[[#This Row],[Outcome]],Lea_PEM[],6,FALSE)</f>
        <v>0</v>
      </c>
    </row>
    <row r="29" spans="1:8" ht="99.95" customHeight="1" x14ac:dyDescent="0.3">
      <c r="A29" s="15" t="str">
        <f>IF(Lea_Nee[[#This Row],[Needs Statement (outcomes)]]=" "," ",Lea_Nee[[#This Row],[Needs Statement (outcomes)]])</f>
        <v xml:space="preserve"> </v>
      </c>
      <c r="B29" s="9"/>
      <c r="C29" s="10"/>
      <c r="D29" s="15">
        <f>VLOOKUP(Lea_Pla[[#This Row],[Outcome]],Lea_PEM[],2,FALSE)</f>
        <v>0</v>
      </c>
      <c r="E29" s="15">
        <f>VLOOKUP(Lea_Pla[[#This Row],[Outcome]],Lea_PEM[],3,FALSE)</f>
        <v>0</v>
      </c>
      <c r="F29" s="15">
        <f>VLOOKUP(Lea_Pla[[#This Row],[Outcome]],Lea_PEM[],4,FALSE)</f>
        <v>0</v>
      </c>
      <c r="G29" s="15">
        <f>VLOOKUP(Lea_Pla[[#This Row],[Outcome]],Lea_PEM[],5,FALSE)</f>
        <v>0</v>
      </c>
      <c r="H29" s="15">
        <f>VLOOKUP(Lea_Pla[[#This Row],[Outcome]],Lea_PEM[],6,FALSE)</f>
        <v>0</v>
      </c>
    </row>
    <row r="30" spans="1:8" ht="99.95" customHeight="1" x14ac:dyDescent="0.3">
      <c r="A30" s="15" t="str">
        <f>IF(Lea_Nee[[#This Row],[Needs Statement (outcomes)]]=" "," ",Lea_Nee[[#This Row],[Needs Statement (outcomes)]])</f>
        <v xml:space="preserve"> </v>
      </c>
      <c r="B30" s="9"/>
      <c r="C30" s="10"/>
      <c r="D30" s="15">
        <f>VLOOKUP(Lea_Pla[[#This Row],[Outcome]],Lea_PEM[],2,FALSE)</f>
        <v>0</v>
      </c>
      <c r="E30" s="15">
        <f>VLOOKUP(Lea_Pla[[#This Row],[Outcome]],Lea_PEM[],3,FALSE)</f>
        <v>0</v>
      </c>
      <c r="F30" s="15">
        <f>VLOOKUP(Lea_Pla[[#This Row],[Outcome]],Lea_PEM[],4,FALSE)</f>
        <v>0</v>
      </c>
      <c r="G30" s="15">
        <f>VLOOKUP(Lea_Pla[[#This Row],[Outcome]],Lea_PEM[],5,FALSE)</f>
        <v>0</v>
      </c>
      <c r="H30" s="15">
        <f>VLOOKUP(Lea_Pla[[#This Row],[Outcome]],Lea_PEM[],6,FALSE)</f>
        <v>0</v>
      </c>
    </row>
    <row r="31" spans="1:8" ht="99.95" customHeight="1" x14ac:dyDescent="0.3">
      <c r="A31" s="15" t="str">
        <f>IF(Lea_Nee[[#This Row],[Needs Statement (outcomes)]]=" "," ",Lea_Nee[[#This Row],[Needs Statement (outcomes)]])</f>
        <v xml:space="preserve"> </v>
      </c>
      <c r="B31" s="9"/>
      <c r="C31" s="10"/>
      <c r="D31" s="15">
        <f>VLOOKUP(Lea_Pla[[#This Row],[Outcome]],Lea_PEM[],2,FALSE)</f>
        <v>0</v>
      </c>
      <c r="E31" s="15">
        <f>VLOOKUP(Lea_Pla[[#This Row],[Outcome]],Lea_PEM[],3,FALSE)</f>
        <v>0</v>
      </c>
      <c r="F31" s="15">
        <f>VLOOKUP(Lea_Pla[[#This Row],[Outcome]],Lea_PEM[],4,FALSE)</f>
        <v>0</v>
      </c>
      <c r="G31" s="15">
        <f>VLOOKUP(Lea_Pla[[#This Row],[Outcome]],Lea_PEM[],5,FALSE)</f>
        <v>0</v>
      </c>
      <c r="H31" s="15">
        <f>VLOOKUP(Lea_Pla[[#This Row],[Outcome]],Lea_PEM[],6,FALSE)</f>
        <v>0</v>
      </c>
    </row>
    <row r="32" spans="1:8" ht="99.95" customHeight="1" x14ac:dyDescent="0.3">
      <c r="A32" s="15" t="str">
        <f>IF(Lea_Nee[[#This Row],[Needs Statement (outcomes)]]=" "," ",Lea_Nee[[#This Row],[Needs Statement (outcomes)]])</f>
        <v xml:space="preserve"> </v>
      </c>
      <c r="B32" s="9"/>
      <c r="C32" s="10"/>
      <c r="D32" s="15">
        <f>VLOOKUP(Lea_Pla[[#This Row],[Outcome]],Lea_PEM[],2,FALSE)</f>
        <v>0</v>
      </c>
      <c r="E32" s="15">
        <f>VLOOKUP(Lea_Pla[[#This Row],[Outcome]],Lea_PEM[],3,FALSE)</f>
        <v>0</v>
      </c>
      <c r="F32" s="15">
        <f>VLOOKUP(Lea_Pla[[#This Row],[Outcome]],Lea_PEM[],4,FALSE)</f>
        <v>0</v>
      </c>
      <c r="G32" s="15">
        <f>VLOOKUP(Lea_Pla[[#This Row],[Outcome]],Lea_PEM[],5,FALSE)</f>
        <v>0</v>
      </c>
      <c r="H32" s="15">
        <f>VLOOKUP(Lea_Pla[[#This Row],[Outcome]],Lea_PEM[],6,FALSE)</f>
        <v>0</v>
      </c>
    </row>
    <row r="33" spans="1:8" ht="99.95" customHeight="1" x14ac:dyDescent="0.3">
      <c r="A33" s="15" t="str">
        <f>IF(Lea_Nee[[#This Row],[Needs Statement (outcomes)]]=" "," ",Lea_Nee[[#This Row],[Needs Statement (outcomes)]])</f>
        <v xml:space="preserve"> </v>
      </c>
      <c r="B33" s="9"/>
      <c r="C33" s="10"/>
      <c r="D33" s="15">
        <f>VLOOKUP(Lea_Pla[[#This Row],[Outcome]],Lea_PEM[],2,FALSE)</f>
        <v>0</v>
      </c>
      <c r="E33" s="15">
        <f>VLOOKUP(Lea_Pla[[#This Row],[Outcome]],Lea_PEM[],3,FALSE)</f>
        <v>0</v>
      </c>
      <c r="F33" s="15">
        <f>VLOOKUP(Lea_Pla[[#This Row],[Outcome]],Lea_PEM[],4,FALSE)</f>
        <v>0</v>
      </c>
      <c r="G33" s="15">
        <f>VLOOKUP(Lea_Pla[[#This Row],[Outcome]],Lea_PEM[],5,FALSE)</f>
        <v>0</v>
      </c>
      <c r="H33" s="15">
        <f>VLOOKUP(Lea_Pla[[#This Row],[Outcome]],Lea_PEM[],6,FALSE)</f>
        <v>0</v>
      </c>
    </row>
    <row r="34" spans="1:8" ht="99.95" customHeight="1" x14ac:dyDescent="0.3">
      <c r="A34" s="15" t="str">
        <f>IF(Lea_Nee[[#This Row],[Needs Statement (outcomes)]]=" "," ",Lea_Nee[[#This Row],[Needs Statement (outcomes)]])</f>
        <v xml:space="preserve"> </v>
      </c>
      <c r="B34" s="9"/>
      <c r="C34" s="10"/>
      <c r="D34" s="15">
        <f>VLOOKUP(Lea_Pla[[#This Row],[Outcome]],Lea_PEM[],2,FALSE)</f>
        <v>0</v>
      </c>
      <c r="E34" s="15">
        <f>VLOOKUP(Lea_Pla[[#This Row],[Outcome]],Lea_PEM[],3,FALSE)</f>
        <v>0</v>
      </c>
      <c r="F34" s="15">
        <f>VLOOKUP(Lea_Pla[[#This Row],[Outcome]],Lea_PEM[],4,FALSE)</f>
        <v>0</v>
      </c>
      <c r="G34" s="15">
        <f>VLOOKUP(Lea_Pla[[#This Row],[Outcome]],Lea_PEM[],5,FALSE)</f>
        <v>0</v>
      </c>
      <c r="H34" s="15">
        <f>VLOOKUP(Lea_Pla[[#This Row],[Outcome]],Lea_PEM[],6,FALSE)</f>
        <v>0</v>
      </c>
    </row>
    <row r="35" spans="1:8" ht="99.95" customHeight="1" x14ac:dyDescent="0.3">
      <c r="A35" s="15" t="str">
        <f>IF(Lea_Nee[[#This Row],[Needs Statement (outcomes)]]=" "," ",Lea_Nee[[#This Row],[Needs Statement (outcomes)]])</f>
        <v xml:space="preserve"> </v>
      </c>
      <c r="B35" s="9"/>
      <c r="C35" s="10"/>
      <c r="D35" s="15">
        <f>VLOOKUP(Lea_Pla[[#This Row],[Outcome]],Lea_PEM[],2,FALSE)</f>
        <v>0</v>
      </c>
      <c r="E35" s="15">
        <f>VLOOKUP(Lea_Pla[[#This Row],[Outcome]],Lea_PEM[],3,FALSE)</f>
        <v>0</v>
      </c>
      <c r="F35" s="15">
        <f>VLOOKUP(Lea_Pla[[#This Row],[Outcome]],Lea_PEM[],4,FALSE)</f>
        <v>0</v>
      </c>
      <c r="G35" s="15">
        <f>VLOOKUP(Lea_Pla[[#This Row],[Outcome]],Lea_PEM[],5,FALSE)</f>
        <v>0</v>
      </c>
      <c r="H35" s="15">
        <f>VLOOKUP(Lea_Pla[[#This Row],[Outcome]],Lea_PEM[],6,FALSE)</f>
        <v>0</v>
      </c>
    </row>
    <row r="36" spans="1:8" ht="99.95" customHeight="1" x14ac:dyDescent="0.3">
      <c r="A36" s="15" t="str">
        <f>IF(Lea_Nee[[#This Row],[Needs Statement (outcomes)]]=" "," ",Lea_Nee[[#This Row],[Needs Statement (outcomes)]])</f>
        <v xml:space="preserve"> </v>
      </c>
      <c r="B36" s="9"/>
      <c r="C36" s="10"/>
      <c r="D36" s="15">
        <f>VLOOKUP(Lea_Pla[[#This Row],[Outcome]],Lea_PEM[],2,FALSE)</f>
        <v>0</v>
      </c>
      <c r="E36" s="15">
        <f>VLOOKUP(Lea_Pla[[#This Row],[Outcome]],Lea_PEM[],3,FALSE)</f>
        <v>0</v>
      </c>
      <c r="F36" s="15">
        <f>VLOOKUP(Lea_Pla[[#This Row],[Outcome]],Lea_PEM[],4,FALSE)</f>
        <v>0</v>
      </c>
      <c r="G36" s="15">
        <f>VLOOKUP(Lea_Pla[[#This Row],[Outcome]],Lea_PEM[],5,FALSE)</f>
        <v>0</v>
      </c>
      <c r="H36" s="15">
        <f>VLOOKUP(Lea_Pla[[#This Row],[Outcome]],Lea_PEM[],6,FALSE)</f>
        <v>0</v>
      </c>
    </row>
    <row r="37" spans="1:8" ht="99.95" customHeight="1" x14ac:dyDescent="0.3">
      <c r="A37" s="15" t="str">
        <f>IF(Lea_Nee[[#This Row],[Needs Statement (outcomes)]]=" "," ",Lea_Nee[[#This Row],[Needs Statement (outcomes)]])</f>
        <v xml:space="preserve"> </v>
      </c>
      <c r="B37" s="9"/>
      <c r="C37" s="10"/>
      <c r="D37" s="15">
        <f>VLOOKUP(Lea_Pla[[#This Row],[Outcome]],Lea_PEM[],2,FALSE)</f>
        <v>0</v>
      </c>
      <c r="E37" s="15">
        <f>VLOOKUP(Lea_Pla[[#This Row],[Outcome]],Lea_PEM[],3,FALSE)</f>
        <v>0</v>
      </c>
      <c r="F37" s="15">
        <f>VLOOKUP(Lea_Pla[[#This Row],[Outcome]],Lea_PEM[],4,FALSE)</f>
        <v>0</v>
      </c>
      <c r="G37" s="15">
        <f>VLOOKUP(Lea_Pla[[#This Row],[Outcome]],Lea_PEM[],5,FALSE)</f>
        <v>0</v>
      </c>
      <c r="H37" s="15">
        <f>VLOOKUP(Lea_Pla[[#This Row],[Outcome]],Lea_PEM[],6,FALSE)</f>
        <v>0</v>
      </c>
    </row>
    <row r="38" spans="1:8" ht="99.95" customHeight="1" x14ac:dyDescent="0.3">
      <c r="A38" s="15" t="str">
        <f>IF(Lea_Nee[[#This Row],[Needs Statement (outcomes)]]=" "," ",Lea_Nee[[#This Row],[Needs Statement (outcomes)]])</f>
        <v xml:space="preserve"> </v>
      </c>
      <c r="B38" s="9"/>
      <c r="C38" s="10"/>
      <c r="D38" s="15">
        <f>VLOOKUP(Lea_Pla[[#This Row],[Outcome]],Lea_PEM[],2,FALSE)</f>
        <v>0</v>
      </c>
      <c r="E38" s="15">
        <f>VLOOKUP(Lea_Pla[[#This Row],[Outcome]],Lea_PEM[],3,FALSE)</f>
        <v>0</v>
      </c>
      <c r="F38" s="15">
        <f>VLOOKUP(Lea_Pla[[#This Row],[Outcome]],Lea_PEM[],4,FALSE)</f>
        <v>0</v>
      </c>
      <c r="G38" s="15">
        <f>VLOOKUP(Lea_Pla[[#This Row],[Outcome]],Lea_PEM[],5,FALSE)</f>
        <v>0</v>
      </c>
      <c r="H38" s="15">
        <f>VLOOKUP(Lea_Pla[[#This Row],[Outcome]],Lea_PEM[],6,FALSE)</f>
        <v>0</v>
      </c>
    </row>
    <row r="39" spans="1:8" ht="99.95" customHeight="1" x14ac:dyDescent="0.3">
      <c r="A39" s="15" t="str">
        <f>IF(Lea_Nee[[#This Row],[Needs Statement (outcomes)]]=" "," ",Lea_Nee[[#This Row],[Needs Statement (outcomes)]])</f>
        <v xml:space="preserve"> </v>
      </c>
      <c r="B39" s="9"/>
      <c r="C39" s="10"/>
      <c r="D39" s="15">
        <f>VLOOKUP(Lea_Pla[[#This Row],[Outcome]],Lea_PEM[],2,FALSE)</f>
        <v>0</v>
      </c>
      <c r="E39" s="15">
        <f>VLOOKUP(Lea_Pla[[#This Row],[Outcome]],Lea_PEM[],3,FALSE)</f>
        <v>0</v>
      </c>
      <c r="F39" s="15">
        <f>VLOOKUP(Lea_Pla[[#This Row],[Outcome]],Lea_PEM[],4,FALSE)</f>
        <v>0</v>
      </c>
      <c r="G39" s="15">
        <f>VLOOKUP(Lea_Pla[[#This Row],[Outcome]],Lea_PEM[],5,FALSE)</f>
        <v>0</v>
      </c>
      <c r="H39" s="15">
        <f>VLOOKUP(Lea_Pla[[#This Row],[Outcome]],Lea_PEM[],6,FALSE)</f>
        <v>0</v>
      </c>
    </row>
    <row r="40" spans="1:8" ht="99.95" customHeight="1" x14ac:dyDescent="0.3">
      <c r="A40" s="15" t="str">
        <f>IF(Lea_Nee[[#This Row],[Needs Statement (outcomes)]]=" "," ",Lea_Nee[[#This Row],[Needs Statement (outcomes)]])</f>
        <v xml:space="preserve"> </v>
      </c>
      <c r="B40" s="9"/>
      <c r="C40" s="10"/>
      <c r="D40" s="15">
        <f>VLOOKUP(Lea_Pla[[#This Row],[Outcome]],Lea_PEM[],2,FALSE)</f>
        <v>0</v>
      </c>
      <c r="E40" s="15">
        <f>VLOOKUP(Lea_Pla[[#This Row],[Outcome]],Lea_PEM[],3,FALSE)</f>
        <v>0</v>
      </c>
      <c r="F40" s="15">
        <f>VLOOKUP(Lea_Pla[[#This Row],[Outcome]],Lea_PEM[],4,FALSE)</f>
        <v>0</v>
      </c>
      <c r="G40" s="15">
        <f>VLOOKUP(Lea_Pla[[#This Row],[Outcome]],Lea_PEM[],5,FALSE)</f>
        <v>0</v>
      </c>
      <c r="H40" s="15">
        <f>VLOOKUP(Lea_Pla[[#This Row],[Outcome]],Lea_PEM[],6,FALSE)</f>
        <v>0</v>
      </c>
    </row>
    <row r="41" spans="1:8" ht="99.95" customHeight="1" x14ac:dyDescent="0.3">
      <c r="A41" s="15" t="str">
        <f>IF(Lea_Nee[[#This Row],[Needs Statement (outcomes)]]=" "," ",Lea_Nee[[#This Row],[Needs Statement (outcomes)]])</f>
        <v xml:space="preserve"> </v>
      </c>
      <c r="B41" s="9"/>
      <c r="C41" s="10"/>
      <c r="D41" s="15">
        <f>VLOOKUP(Lea_Pla[[#This Row],[Outcome]],Lea_PEM[],2,FALSE)</f>
        <v>0</v>
      </c>
      <c r="E41" s="15">
        <f>VLOOKUP(Lea_Pla[[#This Row],[Outcome]],Lea_PEM[],3,FALSE)</f>
        <v>0</v>
      </c>
      <c r="F41" s="15">
        <f>VLOOKUP(Lea_Pla[[#This Row],[Outcome]],Lea_PEM[],4,FALSE)</f>
        <v>0</v>
      </c>
      <c r="G41" s="15">
        <f>VLOOKUP(Lea_Pla[[#This Row],[Outcome]],Lea_PEM[],5,FALSE)</f>
        <v>0</v>
      </c>
      <c r="H41" s="15">
        <f>VLOOKUP(Lea_Pla[[#This Row],[Outcome]],Lea_PEM[],6,FALSE)</f>
        <v>0</v>
      </c>
    </row>
    <row r="42" spans="1:8" ht="99.95" customHeight="1" x14ac:dyDescent="0.3">
      <c r="A42" s="15" t="str">
        <f>IF(Lea_Nee[[#This Row],[Needs Statement (outcomes)]]=" "," ",Lea_Nee[[#This Row],[Needs Statement (outcomes)]])</f>
        <v xml:space="preserve"> </v>
      </c>
      <c r="B42" s="9"/>
      <c r="C42" s="10"/>
      <c r="D42" s="15">
        <f>VLOOKUP(Lea_Pla[[#This Row],[Outcome]],Lea_PEM[],2,FALSE)</f>
        <v>0</v>
      </c>
      <c r="E42" s="15">
        <f>VLOOKUP(Lea_Pla[[#This Row],[Outcome]],Lea_PEM[],3,FALSE)</f>
        <v>0</v>
      </c>
      <c r="F42" s="15">
        <f>VLOOKUP(Lea_Pla[[#This Row],[Outcome]],Lea_PEM[],4,FALSE)</f>
        <v>0</v>
      </c>
      <c r="G42" s="15">
        <f>VLOOKUP(Lea_Pla[[#This Row],[Outcome]],Lea_PEM[],5,FALSE)</f>
        <v>0</v>
      </c>
      <c r="H42" s="15">
        <f>VLOOKUP(Lea_Pla[[#This Row],[Outcome]],Lea_PEM[],6,FALSE)</f>
        <v>0</v>
      </c>
    </row>
    <row r="43" spans="1:8" ht="99.95" customHeight="1" x14ac:dyDescent="0.3">
      <c r="A43" s="15" t="str">
        <f>IF(Lea_Nee[[#This Row],[Needs Statement (outcomes)]]=" "," ",Lea_Nee[[#This Row],[Needs Statement (outcomes)]])</f>
        <v xml:space="preserve"> </v>
      </c>
      <c r="B43" s="9"/>
      <c r="C43" s="10"/>
      <c r="D43" s="15">
        <f>VLOOKUP(Lea_Pla[[#This Row],[Outcome]],Lea_PEM[],2,FALSE)</f>
        <v>0</v>
      </c>
      <c r="E43" s="15">
        <f>VLOOKUP(Lea_Pla[[#This Row],[Outcome]],Lea_PEM[],3,FALSE)</f>
        <v>0</v>
      </c>
      <c r="F43" s="15">
        <f>VLOOKUP(Lea_Pla[[#This Row],[Outcome]],Lea_PEM[],4,FALSE)</f>
        <v>0</v>
      </c>
      <c r="G43" s="15">
        <f>VLOOKUP(Lea_Pla[[#This Row],[Outcome]],Lea_PEM[],5,FALSE)</f>
        <v>0</v>
      </c>
      <c r="H43" s="15">
        <f>VLOOKUP(Lea_Pla[[#This Row],[Outcome]],Lea_PEM[],6,FALSE)</f>
        <v>0</v>
      </c>
    </row>
    <row r="44" spans="1:8" ht="99.95" customHeight="1" x14ac:dyDescent="0.3">
      <c r="A44" s="15" t="str">
        <f>IF(Lea_Nee[[#This Row],[Needs Statement (outcomes)]]=" "," ",Lea_Nee[[#This Row],[Needs Statement (outcomes)]])</f>
        <v xml:space="preserve"> </v>
      </c>
      <c r="B44" s="9"/>
      <c r="C44" s="10"/>
      <c r="D44" s="15">
        <f>VLOOKUP(Lea_Pla[[#This Row],[Outcome]],Lea_PEM[],2,FALSE)</f>
        <v>0</v>
      </c>
      <c r="E44" s="15">
        <f>VLOOKUP(Lea_Pla[[#This Row],[Outcome]],Lea_PEM[],3,FALSE)</f>
        <v>0</v>
      </c>
      <c r="F44" s="15">
        <f>VLOOKUP(Lea_Pla[[#This Row],[Outcome]],Lea_PEM[],4,FALSE)</f>
        <v>0</v>
      </c>
      <c r="G44" s="15">
        <f>VLOOKUP(Lea_Pla[[#This Row],[Outcome]],Lea_PEM[],5,FALSE)</f>
        <v>0</v>
      </c>
      <c r="H44" s="15">
        <f>VLOOKUP(Lea_Pla[[#This Row],[Outcome]],Lea_PEM[],6,FALSE)</f>
        <v>0</v>
      </c>
    </row>
    <row r="45" spans="1:8" ht="99.95" customHeight="1" x14ac:dyDescent="0.3">
      <c r="A45" s="15" t="str">
        <f>IF(Lea_Nee[[#This Row],[Needs Statement (outcomes)]]=" "," ",Lea_Nee[[#This Row],[Needs Statement (outcomes)]])</f>
        <v xml:space="preserve"> </v>
      </c>
      <c r="B45" s="9"/>
      <c r="C45" s="10"/>
      <c r="D45" s="15">
        <f>VLOOKUP(Lea_Pla[[#This Row],[Outcome]],Lea_PEM[],2,FALSE)</f>
        <v>0</v>
      </c>
      <c r="E45" s="15">
        <f>VLOOKUP(Lea_Pla[[#This Row],[Outcome]],Lea_PEM[],3,FALSE)</f>
        <v>0</v>
      </c>
      <c r="F45" s="15">
        <f>VLOOKUP(Lea_Pla[[#This Row],[Outcome]],Lea_PEM[],4,FALSE)</f>
        <v>0</v>
      </c>
      <c r="G45" s="15">
        <f>VLOOKUP(Lea_Pla[[#This Row],[Outcome]],Lea_PEM[],5,FALSE)</f>
        <v>0</v>
      </c>
      <c r="H45" s="15">
        <f>VLOOKUP(Lea_Pla[[#This Row],[Outcome]],Lea_PEM[],6,FALSE)</f>
        <v>0</v>
      </c>
    </row>
    <row r="46" spans="1:8" ht="99.95" customHeight="1" x14ac:dyDescent="0.3">
      <c r="A46" s="15" t="str">
        <f>IF(Lea_Nee[[#This Row],[Needs Statement (outcomes)]]=" "," ",Lea_Nee[[#This Row],[Needs Statement (outcomes)]])</f>
        <v xml:space="preserve"> </v>
      </c>
      <c r="B46" s="9"/>
      <c r="C46" s="10"/>
      <c r="D46" s="15">
        <f>VLOOKUP(Lea_Pla[[#This Row],[Outcome]],Lea_PEM[],2,FALSE)</f>
        <v>0</v>
      </c>
      <c r="E46" s="15">
        <f>VLOOKUP(Lea_Pla[[#This Row],[Outcome]],Lea_PEM[],3,FALSE)</f>
        <v>0</v>
      </c>
      <c r="F46" s="15">
        <f>VLOOKUP(Lea_Pla[[#This Row],[Outcome]],Lea_PEM[],4,FALSE)</f>
        <v>0</v>
      </c>
      <c r="G46" s="15">
        <f>VLOOKUP(Lea_Pla[[#This Row],[Outcome]],Lea_PEM[],5,FALSE)</f>
        <v>0</v>
      </c>
      <c r="H46" s="15">
        <f>VLOOKUP(Lea_Pla[[#This Row],[Outcome]],Lea_PEM[],6,FALSE)</f>
        <v>0</v>
      </c>
    </row>
    <row r="47" spans="1:8" ht="99.95" customHeight="1" x14ac:dyDescent="0.3">
      <c r="A47" s="15" t="str">
        <f>IF(Lea_Nee[[#This Row],[Needs Statement (outcomes)]]=" "," ",Lea_Nee[[#This Row],[Needs Statement (outcomes)]])</f>
        <v xml:space="preserve"> </v>
      </c>
      <c r="B47" s="9"/>
      <c r="C47" s="10"/>
      <c r="D47" s="15">
        <f>VLOOKUP(Lea_Pla[[#This Row],[Outcome]],Lea_PEM[],2,FALSE)</f>
        <v>0</v>
      </c>
      <c r="E47" s="15">
        <f>VLOOKUP(Lea_Pla[[#This Row],[Outcome]],Lea_PEM[],3,FALSE)</f>
        <v>0</v>
      </c>
      <c r="F47" s="15">
        <f>VLOOKUP(Lea_Pla[[#This Row],[Outcome]],Lea_PEM[],4,FALSE)</f>
        <v>0</v>
      </c>
      <c r="G47" s="15">
        <f>VLOOKUP(Lea_Pla[[#This Row],[Outcome]],Lea_PEM[],5,FALSE)</f>
        <v>0</v>
      </c>
      <c r="H47" s="15">
        <f>VLOOKUP(Lea_Pla[[#This Row],[Outcome]],Lea_PEM[],6,FALSE)</f>
        <v>0</v>
      </c>
    </row>
    <row r="48" spans="1:8" ht="99.95" customHeight="1" x14ac:dyDescent="0.3">
      <c r="A48" s="15" t="str">
        <f>IF(Lea_Nee[[#This Row],[Needs Statement (outcomes)]]=" "," ",Lea_Nee[[#This Row],[Needs Statement (outcomes)]])</f>
        <v xml:space="preserve"> </v>
      </c>
      <c r="B48" s="9"/>
      <c r="C48" s="10"/>
      <c r="D48" s="15">
        <f>VLOOKUP(Lea_Pla[[#This Row],[Outcome]],Lea_PEM[],2,FALSE)</f>
        <v>0</v>
      </c>
      <c r="E48" s="15">
        <f>VLOOKUP(Lea_Pla[[#This Row],[Outcome]],Lea_PEM[],3,FALSE)</f>
        <v>0</v>
      </c>
      <c r="F48" s="15">
        <f>VLOOKUP(Lea_Pla[[#This Row],[Outcome]],Lea_PEM[],4,FALSE)</f>
        <v>0</v>
      </c>
      <c r="G48" s="15">
        <f>VLOOKUP(Lea_Pla[[#This Row],[Outcome]],Lea_PEM[],5,FALSE)</f>
        <v>0</v>
      </c>
      <c r="H48" s="15">
        <f>VLOOKUP(Lea_Pla[[#This Row],[Outcome]],Lea_PEM[],6,FALSE)</f>
        <v>0</v>
      </c>
    </row>
    <row r="49" spans="1:8" ht="99.95" customHeight="1" x14ac:dyDescent="0.3">
      <c r="A49" s="15" t="str">
        <f>IF(Lea_Nee[[#This Row],[Needs Statement (outcomes)]]=" "," ",Lea_Nee[[#This Row],[Needs Statement (outcomes)]])</f>
        <v xml:space="preserve"> </v>
      </c>
      <c r="B49" s="9"/>
      <c r="C49" s="10"/>
      <c r="D49" s="15">
        <f>VLOOKUP(Lea_Pla[[#This Row],[Outcome]],Lea_PEM[],2,FALSE)</f>
        <v>0</v>
      </c>
      <c r="E49" s="15">
        <f>VLOOKUP(Lea_Pla[[#This Row],[Outcome]],Lea_PEM[],3,FALSE)</f>
        <v>0</v>
      </c>
      <c r="F49" s="15">
        <f>VLOOKUP(Lea_Pla[[#This Row],[Outcome]],Lea_PEM[],4,FALSE)</f>
        <v>0</v>
      </c>
      <c r="G49" s="15">
        <f>VLOOKUP(Lea_Pla[[#This Row],[Outcome]],Lea_PEM[],5,FALSE)</f>
        <v>0</v>
      </c>
      <c r="H49" s="15">
        <f>VLOOKUP(Lea_Pla[[#This Row],[Outcome]],Lea_PEM[],6,FALSE)</f>
        <v>0</v>
      </c>
    </row>
    <row r="50" spans="1:8" ht="99.95" customHeight="1" x14ac:dyDescent="0.3">
      <c r="A50" s="15" t="str">
        <f>IF(Lea_Nee[[#This Row],[Needs Statement (outcomes)]]=" "," ",Lea_Nee[[#This Row],[Needs Statement (outcomes)]])</f>
        <v xml:space="preserve"> </v>
      </c>
      <c r="B50" s="9"/>
      <c r="C50" s="10"/>
      <c r="D50" s="15">
        <f>VLOOKUP(Lea_Pla[[#This Row],[Outcome]],Lea_PEM[],2,FALSE)</f>
        <v>0</v>
      </c>
      <c r="E50" s="15">
        <f>VLOOKUP(Lea_Pla[[#This Row],[Outcome]],Lea_PEM[],3,FALSE)</f>
        <v>0</v>
      </c>
      <c r="F50" s="15">
        <f>VLOOKUP(Lea_Pla[[#This Row],[Outcome]],Lea_PEM[],4,FALSE)</f>
        <v>0</v>
      </c>
      <c r="G50" s="15">
        <f>VLOOKUP(Lea_Pla[[#This Row],[Outcome]],Lea_PEM[],5,FALSE)</f>
        <v>0</v>
      </c>
      <c r="H50" s="15">
        <f>VLOOKUP(Lea_Pla[[#This Row],[Outcome]],Lea_PEM[],6,FALSE)</f>
        <v>0</v>
      </c>
    </row>
    <row r="51" spans="1:8" ht="99.95" customHeight="1" x14ac:dyDescent="0.3">
      <c r="A51" s="15" t="str">
        <f>IF(Lea_Nee[[#This Row],[Needs Statement (outcomes)]]=" "," ",Lea_Nee[[#This Row],[Needs Statement (outcomes)]])</f>
        <v xml:space="preserve"> </v>
      </c>
      <c r="B51" s="9"/>
      <c r="C51" s="10"/>
      <c r="D51" s="15">
        <f>VLOOKUP(Lea_Pla[[#This Row],[Outcome]],Lea_PEM[],2,FALSE)</f>
        <v>0</v>
      </c>
      <c r="E51" s="15">
        <f>VLOOKUP(Lea_Pla[[#This Row],[Outcome]],Lea_PEM[],3,FALSE)</f>
        <v>0</v>
      </c>
      <c r="F51" s="15">
        <f>VLOOKUP(Lea_Pla[[#This Row],[Outcome]],Lea_PEM[],4,FALSE)</f>
        <v>0</v>
      </c>
      <c r="G51" s="15">
        <f>VLOOKUP(Lea_Pla[[#This Row],[Outcome]],Lea_PEM[],5,FALSE)</f>
        <v>0</v>
      </c>
      <c r="H51" s="15">
        <f>VLOOKUP(Lea_Pla[[#This Row],[Outcome]],Lea_PEM[],6,FALSE)</f>
        <v>0</v>
      </c>
    </row>
    <row r="52" spans="1:8" ht="99.95" customHeight="1" x14ac:dyDescent="0.3">
      <c r="A52" s="15" t="str">
        <f>IF(Lea_Nee[[#This Row],[Needs Statement (outcomes)]]=" "," ",Lea_Nee[[#This Row],[Needs Statement (outcomes)]])</f>
        <v xml:space="preserve"> </v>
      </c>
      <c r="B52" s="9"/>
      <c r="C52" s="10"/>
      <c r="D52" s="15">
        <f>VLOOKUP(Lea_Pla[[#This Row],[Outcome]],Lea_PEM[],2,FALSE)</f>
        <v>0</v>
      </c>
      <c r="E52" s="15">
        <f>VLOOKUP(Lea_Pla[[#This Row],[Outcome]],Lea_PEM[],3,FALSE)</f>
        <v>0</v>
      </c>
      <c r="F52" s="15">
        <f>VLOOKUP(Lea_Pla[[#This Row],[Outcome]],Lea_PEM[],4,FALSE)</f>
        <v>0</v>
      </c>
      <c r="G52" s="15">
        <f>VLOOKUP(Lea_Pla[[#This Row],[Outcome]],Lea_PEM[],5,FALSE)</f>
        <v>0</v>
      </c>
      <c r="H52" s="15">
        <f>VLOOKUP(Lea_Pla[[#This Row],[Outcome]],Lea_PEM[],6,FALSE)</f>
        <v>0</v>
      </c>
    </row>
    <row r="53" spans="1:8" ht="99.95" customHeight="1" x14ac:dyDescent="0.3">
      <c r="A53" s="15" t="str">
        <f>IF(Lea_Nee[[#This Row],[Needs Statement (outcomes)]]=" "," ",Lea_Nee[[#This Row],[Needs Statement (outcomes)]])</f>
        <v xml:space="preserve"> </v>
      </c>
      <c r="B53" s="9"/>
      <c r="C53" s="10"/>
      <c r="D53" s="15">
        <f>VLOOKUP(Lea_Pla[[#This Row],[Outcome]],Lea_PEM[],2,FALSE)</f>
        <v>0</v>
      </c>
      <c r="E53" s="15">
        <f>VLOOKUP(Lea_Pla[[#This Row],[Outcome]],Lea_PEM[],3,FALSE)</f>
        <v>0</v>
      </c>
      <c r="F53" s="15">
        <f>VLOOKUP(Lea_Pla[[#This Row],[Outcome]],Lea_PEM[],4,FALSE)</f>
        <v>0</v>
      </c>
      <c r="G53" s="15">
        <f>VLOOKUP(Lea_Pla[[#This Row],[Outcome]],Lea_PEM[],5,FALSE)</f>
        <v>0</v>
      </c>
      <c r="H53" s="15">
        <f>VLOOKUP(Lea_Pla[[#This Row],[Outcome]],Lea_PEM[],6,FALSE)</f>
        <v>0</v>
      </c>
    </row>
    <row r="54" spans="1:8" ht="99.95" customHeight="1" x14ac:dyDescent="0.3">
      <c r="A54" s="15" t="str">
        <f>IF(Lea_Nee[[#This Row],[Needs Statement (outcomes)]]=" "," ",Lea_Nee[[#This Row],[Needs Statement (outcomes)]])</f>
        <v xml:space="preserve"> </v>
      </c>
      <c r="B54" s="9"/>
      <c r="C54" s="10"/>
      <c r="D54" s="15">
        <f>VLOOKUP(Lea_Pla[[#This Row],[Outcome]],Lea_PEM[],2,FALSE)</f>
        <v>0</v>
      </c>
      <c r="E54" s="15">
        <f>VLOOKUP(Lea_Pla[[#This Row],[Outcome]],Lea_PEM[],3,FALSE)</f>
        <v>0</v>
      </c>
      <c r="F54" s="15">
        <f>VLOOKUP(Lea_Pla[[#This Row],[Outcome]],Lea_PEM[],4,FALSE)</f>
        <v>0</v>
      </c>
      <c r="G54" s="15">
        <f>VLOOKUP(Lea_Pla[[#This Row],[Outcome]],Lea_PEM[],5,FALSE)</f>
        <v>0</v>
      </c>
      <c r="H54" s="15">
        <f>VLOOKUP(Lea_Pla[[#This Row],[Outcome]],Lea_PEM[],6,FALSE)</f>
        <v>0</v>
      </c>
    </row>
    <row r="55" spans="1:8" ht="99.95" customHeight="1" x14ac:dyDescent="0.3">
      <c r="A55" s="15" t="str">
        <f>IF(Lea_Nee[[#This Row],[Needs Statement (outcomes)]]=" "," ",Lea_Nee[[#This Row],[Needs Statement (outcomes)]])</f>
        <v xml:space="preserve"> </v>
      </c>
      <c r="B55" s="9"/>
      <c r="C55" s="10"/>
      <c r="D55" s="15">
        <f>VLOOKUP(Lea_Pla[[#This Row],[Outcome]],Lea_PEM[],2,FALSE)</f>
        <v>0</v>
      </c>
      <c r="E55" s="15">
        <f>VLOOKUP(Lea_Pla[[#This Row],[Outcome]],Lea_PEM[],3,FALSE)</f>
        <v>0</v>
      </c>
      <c r="F55" s="15">
        <f>VLOOKUP(Lea_Pla[[#This Row],[Outcome]],Lea_PEM[],4,FALSE)</f>
        <v>0</v>
      </c>
      <c r="G55" s="15">
        <f>VLOOKUP(Lea_Pla[[#This Row],[Outcome]],Lea_PEM[],5,FALSE)</f>
        <v>0</v>
      </c>
      <c r="H55" s="15">
        <f>VLOOKUP(Lea_Pla[[#This Row],[Outcome]],Lea_PEM[],6,FALSE)</f>
        <v>0</v>
      </c>
    </row>
    <row r="56" spans="1:8" ht="99.95" customHeight="1" x14ac:dyDescent="0.3">
      <c r="A56" s="15" t="str">
        <f>IF(Lea_Nee[[#This Row],[Needs Statement (outcomes)]]=" "," ",Lea_Nee[[#This Row],[Needs Statement (outcomes)]])</f>
        <v xml:space="preserve"> </v>
      </c>
      <c r="B56" s="9"/>
      <c r="C56" s="10"/>
      <c r="D56" s="15">
        <f>VLOOKUP(Lea_Pla[[#This Row],[Outcome]],Lea_PEM[],2,FALSE)</f>
        <v>0</v>
      </c>
      <c r="E56" s="15">
        <f>VLOOKUP(Lea_Pla[[#This Row],[Outcome]],Lea_PEM[],3,FALSE)</f>
        <v>0</v>
      </c>
      <c r="F56" s="15">
        <f>VLOOKUP(Lea_Pla[[#This Row],[Outcome]],Lea_PEM[],4,FALSE)</f>
        <v>0</v>
      </c>
      <c r="G56" s="15">
        <f>VLOOKUP(Lea_Pla[[#This Row],[Outcome]],Lea_PEM[],5,FALSE)</f>
        <v>0</v>
      </c>
      <c r="H56" s="15">
        <f>VLOOKUP(Lea_Pla[[#This Row],[Outcome]],Lea_PEM[],6,FALSE)</f>
        <v>0</v>
      </c>
    </row>
    <row r="57" spans="1:8" ht="99.95" customHeight="1" x14ac:dyDescent="0.3">
      <c r="A57" s="15" t="str">
        <f>IF(Lea_Nee[[#This Row],[Needs Statement (outcomes)]]=" "," ",Lea_Nee[[#This Row],[Needs Statement (outcomes)]])</f>
        <v xml:space="preserve"> </v>
      </c>
      <c r="B57" s="9"/>
      <c r="C57" s="10"/>
      <c r="D57" s="15">
        <f>VLOOKUP(Lea_Pla[[#This Row],[Outcome]],Lea_PEM[],2,FALSE)</f>
        <v>0</v>
      </c>
      <c r="E57" s="15">
        <f>VLOOKUP(Lea_Pla[[#This Row],[Outcome]],Lea_PEM[],3,FALSE)</f>
        <v>0</v>
      </c>
      <c r="F57" s="15">
        <f>VLOOKUP(Lea_Pla[[#This Row],[Outcome]],Lea_PEM[],4,FALSE)</f>
        <v>0</v>
      </c>
      <c r="G57" s="15">
        <f>VLOOKUP(Lea_Pla[[#This Row],[Outcome]],Lea_PEM[],5,FALSE)</f>
        <v>0</v>
      </c>
      <c r="H57" s="15">
        <f>VLOOKUP(Lea_Pla[[#This Row],[Outcome]],Lea_PEM[],6,FALSE)</f>
        <v>0</v>
      </c>
    </row>
    <row r="58" spans="1:8" ht="99.95" customHeight="1" x14ac:dyDescent="0.3">
      <c r="A58" s="15" t="str">
        <f>IF(Lea_Nee[[#This Row],[Needs Statement (outcomes)]]=" "," ",Lea_Nee[[#This Row],[Needs Statement (outcomes)]])</f>
        <v xml:space="preserve"> </v>
      </c>
      <c r="B58" s="9"/>
      <c r="C58" s="10"/>
      <c r="D58" s="15">
        <f>VLOOKUP(Lea_Pla[[#This Row],[Outcome]],Lea_PEM[],2,FALSE)</f>
        <v>0</v>
      </c>
      <c r="E58" s="15">
        <f>VLOOKUP(Lea_Pla[[#This Row],[Outcome]],Lea_PEM[],3,FALSE)</f>
        <v>0</v>
      </c>
      <c r="F58" s="15">
        <f>VLOOKUP(Lea_Pla[[#This Row],[Outcome]],Lea_PEM[],4,FALSE)</f>
        <v>0</v>
      </c>
      <c r="G58" s="15">
        <f>VLOOKUP(Lea_Pla[[#This Row],[Outcome]],Lea_PEM[],5,FALSE)</f>
        <v>0</v>
      </c>
      <c r="H58" s="15">
        <f>VLOOKUP(Lea_Pla[[#This Row],[Outcome]],Lea_PEM[],6,FALSE)</f>
        <v>0</v>
      </c>
    </row>
    <row r="59" spans="1:8" ht="99.95" customHeight="1" x14ac:dyDescent="0.3">
      <c r="A59" s="15" t="str">
        <f>IF(Lea_Nee[[#This Row],[Needs Statement (outcomes)]]=" "," ",Lea_Nee[[#This Row],[Needs Statement (outcomes)]])</f>
        <v xml:space="preserve"> </v>
      </c>
      <c r="B59" s="9"/>
      <c r="C59" s="10"/>
      <c r="D59" s="15">
        <f>VLOOKUP(Lea_Pla[[#This Row],[Outcome]],Lea_PEM[],2,FALSE)</f>
        <v>0</v>
      </c>
      <c r="E59" s="15">
        <f>VLOOKUP(Lea_Pla[[#This Row],[Outcome]],Lea_PEM[],3,FALSE)</f>
        <v>0</v>
      </c>
      <c r="F59" s="15">
        <f>VLOOKUP(Lea_Pla[[#This Row],[Outcome]],Lea_PEM[],4,FALSE)</f>
        <v>0</v>
      </c>
      <c r="G59" s="15">
        <f>VLOOKUP(Lea_Pla[[#This Row],[Outcome]],Lea_PEM[],5,FALSE)</f>
        <v>0</v>
      </c>
      <c r="H59" s="15">
        <f>VLOOKUP(Lea_Pla[[#This Row],[Outcome]],Lea_PEM[],6,FALSE)</f>
        <v>0</v>
      </c>
    </row>
    <row r="60" spans="1:8" ht="99.95" customHeight="1" x14ac:dyDescent="0.3">
      <c r="A60" s="15" t="str">
        <f>IF(Lea_Nee[[#This Row],[Needs Statement (outcomes)]]=" "," ",Lea_Nee[[#This Row],[Needs Statement (outcomes)]])</f>
        <v xml:space="preserve"> </v>
      </c>
      <c r="B60" s="9"/>
      <c r="C60" s="10"/>
      <c r="D60" s="15">
        <f>VLOOKUP(Lea_Pla[[#This Row],[Outcome]],Lea_PEM[],2,FALSE)</f>
        <v>0</v>
      </c>
      <c r="E60" s="15">
        <f>VLOOKUP(Lea_Pla[[#This Row],[Outcome]],Lea_PEM[],3,FALSE)</f>
        <v>0</v>
      </c>
      <c r="F60" s="15">
        <f>VLOOKUP(Lea_Pla[[#This Row],[Outcome]],Lea_PEM[],4,FALSE)</f>
        <v>0</v>
      </c>
      <c r="G60" s="15">
        <f>VLOOKUP(Lea_Pla[[#This Row],[Outcome]],Lea_PEM[],5,FALSE)</f>
        <v>0</v>
      </c>
      <c r="H60" s="15">
        <f>VLOOKUP(Lea_Pla[[#This Row],[Outcome]],Lea_PEM[],6,FALSE)</f>
        <v>0</v>
      </c>
    </row>
    <row r="61" spans="1:8" ht="99.95" customHeight="1" x14ac:dyDescent="0.3">
      <c r="A61" s="15" t="str">
        <f>IF(Lea_Nee[[#This Row],[Needs Statement (outcomes)]]=" "," ",Lea_Nee[[#This Row],[Needs Statement (outcomes)]])</f>
        <v xml:space="preserve"> </v>
      </c>
      <c r="B61" s="9"/>
      <c r="C61" s="10"/>
      <c r="D61" s="15">
        <f>VLOOKUP(Lea_Pla[[#This Row],[Outcome]],Lea_PEM[],2,FALSE)</f>
        <v>0</v>
      </c>
      <c r="E61" s="15">
        <f>VLOOKUP(Lea_Pla[[#This Row],[Outcome]],Lea_PEM[],3,FALSE)</f>
        <v>0</v>
      </c>
      <c r="F61" s="15">
        <f>VLOOKUP(Lea_Pla[[#This Row],[Outcome]],Lea_PEM[],4,FALSE)</f>
        <v>0</v>
      </c>
      <c r="G61" s="15">
        <f>VLOOKUP(Lea_Pla[[#This Row],[Outcome]],Lea_PEM[],5,FALSE)</f>
        <v>0</v>
      </c>
      <c r="H61" s="15">
        <f>VLOOKUP(Lea_Pla[[#This Row],[Outcome]],Lea_PEM[],6,FALSE)</f>
        <v>0</v>
      </c>
    </row>
    <row r="62" spans="1:8" ht="99.95" customHeight="1" x14ac:dyDescent="0.3">
      <c r="A62" s="15" t="str">
        <f>IF(Lea_Nee[[#This Row],[Needs Statement (outcomes)]]=" "," ",Lea_Nee[[#This Row],[Needs Statement (outcomes)]])</f>
        <v xml:space="preserve"> </v>
      </c>
      <c r="B62" s="9"/>
      <c r="C62" s="10"/>
      <c r="D62" s="15">
        <f>VLOOKUP(Lea_Pla[[#This Row],[Outcome]],Lea_PEM[],2,FALSE)</f>
        <v>0</v>
      </c>
      <c r="E62" s="15">
        <f>VLOOKUP(Lea_Pla[[#This Row],[Outcome]],Lea_PEM[],3,FALSE)</f>
        <v>0</v>
      </c>
      <c r="F62" s="15">
        <f>VLOOKUP(Lea_Pla[[#This Row],[Outcome]],Lea_PEM[],4,FALSE)</f>
        <v>0</v>
      </c>
      <c r="G62" s="15">
        <f>VLOOKUP(Lea_Pla[[#This Row],[Outcome]],Lea_PEM[],5,FALSE)</f>
        <v>0</v>
      </c>
      <c r="H62" s="15">
        <f>VLOOKUP(Lea_Pla[[#This Row],[Outcome]],Lea_PEM[],6,FALSE)</f>
        <v>0</v>
      </c>
    </row>
    <row r="63" spans="1:8" ht="99.95" customHeight="1" x14ac:dyDescent="0.3">
      <c r="A63" s="15" t="str">
        <f>IF(Lea_Nee[[#This Row],[Needs Statement (outcomes)]]=" "," ",Lea_Nee[[#This Row],[Needs Statement (outcomes)]])</f>
        <v xml:space="preserve"> </v>
      </c>
      <c r="B63" s="9"/>
      <c r="C63" s="10"/>
      <c r="D63" s="15">
        <f>VLOOKUP(Lea_Pla[[#This Row],[Outcome]],Lea_PEM[],2,FALSE)</f>
        <v>0</v>
      </c>
      <c r="E63" s="15">
        <f>VLOOKUP(Lea_Pla[[#This Row],[Outcome]],Lea_PEM[],3,FALSE)</f>
        <v>0</v>
      </c>
      <c r="F63" s="15">
        <f>VLOOKUP(Lea_Pla[[#This Row],[Outcome]],Lea_PEM[],4,FALSE)</f>
        <v>0</v>
      </c>
      <c r="G63" s="15">
        <f>VLOOKUP(Lea_Pla[[#This Row],[Outcome]],Lea_PEM[],5,FALSE)</f>
        <v>0</v>
      </c>
      <c r="H63" s="15">
        <f>VLOOKUP(Lea_Pla[[#This Row],[Outcome]],Lea_PEM[],6,FALSE)</f>
        <v>0</v>
      </c>
    </row>
    <row r="64" spans="1:8" ht="99.95" customHeight="1" x14ac:dyDescent="0.3">
      <c r="A64" s="15" t="str">
        <f>IF(Lea_Nee[[#This Row],[Needs Statement (outcomes)]]=" "," ",Lea_Nee[[#This Row],[Needs Statement (outcomes)]])</f>
        <v xml:space="preserve"> </v>
      </c>
      <c r="B64" s="9"/>
      <c r="C64" s="10"/>
      <c r="D64" s="15">
        <f>VLOOKUP(Lea_Pla[[#This Row],[Outcome]],Lea_PEM[],2,FALSE)</f>
        <v>0</v>
      </c>
      <c r="E64" s="15">
        <f>VLOOKUP(Lea_Pla[[#This Row],[Outcome]],Lea_PEM[],3,FALSE)</f>
        <v>0</v>
      </c>
      <c r="F64" s="15">
        <f>VLOOKUP(Lea_Pla[[#This Row],[Outcome]],Lea_PEM[],4,FALSE)</f>
        <v>0</v>
      </c>
      <c r="G64" s="15">
        <f>VLOOKUP(Lea_Pla[[#This Row],[Outcome]],Lea_PEM[],5,FALSE)</f>
        <v>0</v>
      </c>
      <c r="H64" s="15">
        <f>VLOOKUP(Lea_Pla[[#This Row],[Outcome]],Lea_PEM[],6,FALSE)</f>
        <v>0</v>
      </c>
    </row>
    <row r="65" spans="1:8" ht="99.95" customHeight="1" x14ac:dyDescent="0.3">
      <c r="A65" s="15" t="str">
        <f>IF(Lea_Nee[[#This Row],[Needs Statement (outcomes)]]=" "," ",Lea_Nee[[#This Row],[Needs Statement (outcomes)]])</f>
        <v xml:space="preserve"> </v>
      </c>
      <c r="B65" s="9"/>
      <c r="C65" s="10"/>
      <c r="D65" s="15">
        <f>VLOOKUP(Lea_Pla[[#This Row],[Outcome]],Lea_PEM[],2,FALSE)</f>
        <v>0</v>
      </c>
      <c r="E65" s="15">
        <f>VLOOKUP(Lea_Pla[[#This Row],[Outcome]],Lea_PEM[],3,FALSE)</f>
        <v>0</v>
      </c>
      <c r="F65" s="15">
        <f>VLOOKUP(Lea_Pla[[#This Row],[Outcome]],Lea_PEM[],4,FALSE)</f>
        <v>0</v>
      </c>
      <c r="G65" s="15">
        <f>VLOOKUP(Lea_Pla[[#This Row],[Outcome]],Lea_PEM[],5,FALSE)</f>
        <v>0</v>
      </c>
      <c r="H65" s="15">
        <f>VLOOKUP(Lea_Pla[[#This Row],[Outcome]],Lea_PEM[],6,FALSE)</f>
        <v>0</v>
      </c>
    </row>
    <row r="66" spans="1:8" ht="99.95" customHeight="1" x14ac:dyDescent="0.3">
      <c r="A66" s="15" t="str">
        <f>IF(Lea_Nee[[#This Row],[Needs Statement (outcomes)]]=" "," ",Lea_Nee[[#This Row],[Needs Statement (outcomes)]])</f>
        <v xml:space="preserve"> </v>
      </c>
      <c r="B66" s="9"/>
      <c r="C66" s="10"/>
      <c r="D66" s="15">
        <f>VLOOKUP(Lea_Pla[[#This Row],[Outcome]],Lea_PEM[],2,FALSE)</f>
        <v>0</v>
      </c>
      <c r="E66" s="15">
        <f>VLOOKUP(Lea_Pla[[#This Row],[Outcome]],Lea_PEM[],3,FALSE)</f>
        <v>0</v>
      </c>
      <c r="F66" s="15">
        <f>VLOOKUP(Lea_Pla[[#This Row],[Outcome]],Lea_PEM[],4,FALSE)</f>
        <v>0</v>
      </c>
      <c r="G66" s="15">
        <f>VLOOKUP(Lea_Pla[[#This Row],[Outcome]],Lea_PEM[],5,FALSE)</f>
        <v>0</v>
      </c>
      <c r="H66" s="15">
        <f>VLOOKUP(Lea_Pla[[#This Row],[Outcome]],Lea_PEM[],6,FALSE)</f>
        <v>0</v>
      </c>
    </row>
    <row r="67" spans="1:8" ht="99.95" customHeight="1" x14ac:dyDescent="0.3">
      <c r="A67" s="15" t="str">
        <f>IF(Lea_Nee[[#This Row],[Needs Statement (outcomes)]]=" "," ",Lea_Nee[[#This Row],[Needs Statement (outcomes)]])</f>
        <v xml:space="preserve"> </v>
      </c>
      <c r="B67" s="9"/>
      <c r="C67" s="10"/>
      <c r="D67" s="15">
        <f>VLOOKUP(Lea_Pla[[#This Row],[Outcome]],Lea_PEM[],2,FALSE)</f>
        <v>0</v>
      </c>
      <c r="E67" s="15">
        <f>VLOOKUP(Lea_Pla[[#This Row],[Outcome]],Lea_PEM[],3,FALSE)</f>
        <v>0</v>
      </c>
      <c r="F67" s="15">
        <f>VLOOKUP(Lea_Pla[[#This Row],[Outcome]],Lea_PEM[],4,FALSE)</f>
        <v>0</v>
      </c>
      <c r="G67" s="15">
        <f>VLOOKUP(Lea_Pla[[#This Row],[Outcome]],Lea_PEM[],5,FALSE)</f>
        <v>0</v>
      </c>
      <c r="H67" s="15">
        <f>VLOOKUP(Lea_Pla[[#This Row],[Outcome]],Lea_PEM[],6,FALSE)</f>
        <v>0</v>
      </c>
    </row>
    <row r="68" spans="1:8" ht="99.95" customHeight="1" x14ac:dyDescent="0.3">
      <c r="A68" s="15" t="str">
        <f>IF(Lea_Nee[[#This Row],[Needs Statement (outcomes)]]=" "," ",Lea_Nee[[#This Row],[Needs Statement (outcomes)]])</f>
        <v xml:space="preserve"> </v>
      </c>
      <c r="B68" s="9"/>
      <c r="C68" s="10"/>
      <c r="D68" s="15">
        <f>VLOOKUP(Lea_Pla[[#This Row],[Outcome]],Lea_PEM[],2,FALSE)</f>
        <v>0</v>
      </c>
      <c r="E68" s="15">
        <f>VLOOKUP(Lea_Pla[[#This Row],[Outcome]],Lea_PEM[],3,FALSE)</f>
        <v>0</v>
      </c>
      <c r="F68" s="15">
        <f>VLOOKUP(Lea_Pla[[#This Row],[Outcome]],Lea_PEM[],4,FALSE)</f>
        <v>0</v>
      </c>
      <c r="G68" s="15">
        <f>VLOOKUP(Lea_Pla[[#This Row],[Outcome]],Lea_PEM[],5,FALSE)</f>
        <v>0</v>
      </c>
      <c r="H68" s="15">
        <f>VLOOKUP(Lea_Pla[[#This Row],[Outcome]],Lea_PEM[],6,FALSE)</f>
        <v>0</v>
      </c>
    </row>
    <row r="69" spans="1:8" ht="99.95" customHeight="1" x14ac:dyDescent="0.3">
      <c r="A69" s="15" t="str">
        <f>IF(Lea_Nee[[#This Row],[Needs Statement (outcomes)]]=" "," ",Lea_Nee[[#This Row],[Needs Statement (outcomes)]])</f>
        <v xml:space="preserve"> </v>
      </c>
      <c r="B69" s="9"/>
      <c r="C69" s="10"/>
      <c r="D69" s="15">
        <f>VLOOKUP(Lea_Pla[[#This Row],[Outcome]],Lea_PEM[],2,FALSE)</f>
        <v>0</v>
      </c>
      <c r="E69" s="15">
        <f>VLOOKUP(Lea_Pla[[#This Row],[Outcome]],Lea_PEM[],3,FALSE)</f>
        <v>0</v>
      </c>
      <c r="F69" s="15">
        <f>VLOOKUP(Lea_Pla[[#This Row],[Outcome]],Lea_PEM[],4,FALSE)</f>
        <v>0</v>
      </c>
      <c r="G69" s="15">
        <f>VLOOKUP(Lea_Pla[[#This Row],[Outcome]],Lea_PEM[],5,FALSE)</f>
        <v>0</v>
      </c>
      <c r="H69" s="15">
        <f>VLOOKUP(Lea_Pla[[#This Row],[Outcome]],Lea_PEM[],6,FALSE)</f>
        <v>0</v>
      </c>
    </row>
    <row r="70" spans="1:8" ht="99.95" customHeight="1" x14ac:dyDescent="0.3">
      <c r="A70" s="15" t="str">
        <f>IF(Lea_Nee[[#This Row],[Needs Statement (outcomes)]]=" "," ",Lea_Nee[[#This Row],[Needs Statement (outcomes)]])</f>
        <v xml:space="preserve"> </v>
      </c>
      <c r="B70" s="9"/>
      <c r="C70" s="10"/>
      <c r="D70" s="15">
        <f>VLOOKUP(Lea_Pla[[#This Row],[Outcome]],Lea_PEM[],2,FALSE)</f>
        <v>0</v>
      </c>
      <c r="E70" s="15">
        <f>VLOOKUP(Lea_Pla[[#This Row],[Outcome]],Lea_PEM[],3,FALSE)</f>
        <v>0</v>
      </c>
      <c r="F70" s="15">
        <f>VLOOKUP(Lea_Pla[[#This Row],[Outcome]],Lea_PEM[],4,FALSE)</f>
        <v>0</v>
      </c>
      <c r="G70" s="15">
        <f>VLOOKUP(Lea_Pla[[#This Row],[Outcome]],Lea_PEM[],5,FALSE)</f>
        <v>0</v>
      </c>
      <c r="H70" s="15">
        <f>VLOOKUP(Lea_Pla[[#This Row],[Outcome]],Lea_PEM[],6,FALSE)</f>
        <v>0</v>
      </c>
    </row>
    <row r="71" spans="1:8" ht="99.95" customHeight="1" x14ac:dyDescent="0.3">
      <c r="A71" s="15" t="str">
        <f>IF(Lea_Nee[[#This Row],[Needs Statement (outcomes)]]=" "," ",Lea_Nee[[#This Row],[Needs Statement (outcomes)]])</f>
        <v xml:space="preserve"> </v>
      </c>
      <c r="B71" s="9"/>
      <c r="C71" s="10"/>
      <c r="D71" s="15">
        <f>VLOOKUP(Lea_Pla[[#This Row],[Outcome]],Lea_PEM[],2,FALSE)</f>
        <v>0</v>
      </c>
      <c r="E71" s="15">
        <f>VLOOKUP(Lea_Pla[[#This Row],[Outcome]],Lea_PEM[],3,FALSE)</f>
        <v>0</v>
      </c>
      <c r="F71" s="15">
        <f>VLOOKUP(Lea_Pla[[#This Row],[Outcome]],Lea_PEM[],4,FALSE)</f>
        <v>0</v>
      </c>
      <c r="G71" s="15">
        <f>VLOOKUP(Lea_Pla[[#This Row],[Outcome]],Lea_PEM[],5,FALSE)</f>
        <v>0</v>
      </c>
      <c r="H71" s="15">
        <f>VLOOKUP(Lea_Pla[[#This Row],[Outcome]],Lea_PEM[],6,FALSE)</f>
        <v>0</v>
      </c>
    </row>
    <row r="72" spans="1:8" ht="99.95" customHeight="1" x14ac:dyDescent="0.3">
      <c r="A72" s="15" t="str">
        <f>IF(Lea_Nee[[#This Row],[Needs Statement (outcomes)]]=" "," ",Lea_Nee[[#This Row],[Needs Statement (outcomes)]])</f>
        <v xml:space="preserve"> </v>
      </c>
      <c r="B72" s="9"/>
      <c r="C72" s="10"/>
      <c r="D72" s="15">
        <f>VLOOKUP(Lea_Pla[[#This Row],[Outcome]],Lea_PEM[],2,FALSE)</f>
        <v>0</v>
      </c>
      <c r="E72" s="15">
        <f>VLOOKUP(Lea_Pla[[#This Row],[Outcome]],Lea_PEM[],3,FALSE)</f>
        <v>0</v>
      </c>
      <c r="F72" s="15">
        <f>VLOOKUP(Lea_Pla[[#This Row],[Outcome]],Lea_PEM[],4,FALSE)</f>
        <v>0</v>
      </c>
      <c r="G72" s="15">
        <f>VLOOKUP(Lea_Pla[[#This Row],[Outcome]],Lea_PEM[],5,FALSE)</f>
        <v>0</v>
      </c>
      <c r="H72" s="15">
        <f>VLOOKUP(Lea_Pla[[#This Row],[Outcome]],Lea_PEM[],6,FALSE)</f>
        <v>0</v>
      </c>
    </row>
    <row r="73" spans="1:8" ht="99.95" customHeight="1" x14ac:dyDescent="0.3">
      <c r="A73" s="15" t="str">
        <f>IF(Lea_Nee[[#This Row],[Needs Statement (outcomes)]]=" "," ",Lea_Nee[[#This Row],[Needs Statement (outcomes)]])</f>
        <v xml:space="preserve"> </v>
      </c>
      <c r="B73" s="9"/>
      <c r="C73" s="10"/>
      <c r="D73" s="15">
        <f>VLOOKUP(Lea_Pla[[#This Row],[Outcome]],Lea_PEM[],2,FALSE)</f>
        <v>0</v>
      </c>
      <c r="E73" s="15">
        <f>VLOOKUP(Lea_Pla[[#This Row],[Outcome]],Lea_PEM[],3,FALSE)</f>
        <v>0</v>
      </c>
      <c r="F73" s="15">
        <f>VLOOKUP(Lea_Pla[[#This Row],[Outcome]],Lea_PEM[],4,FALSE)</f>
        <v>0</v>
      </c>
      <c r="G73" s="15">
        <f>VLOOKUP(Lea_Pla[[#This Row],[Outcome]],Lea_PEM[],5,FALSE)</f>
        <v>0</v>
      </c>
      <c r="H73" s="15">
        <f>VLOOKUP(Lea_Pla[[#This Row],[Outcome]],Lea_PEM[],6,FALSE)</f>
        <v>0</v>
      </c>
    </row>
    <row r="74" spans="1:8" ht="99.95" customHeight="1" x14ac:dyDescent="0.3">
      <c r="A74" s="15" t="str">
        <f>IF(Lea_Nee[[#This Row],[Needs Statement (outcomes)]]=" "," ",Lea_Nee[[#This Row],[Needs Statement (outcomes)]])</f>
        <v xml:space="preserve"> </v>
      </c>
      <c r="B74" s="9"/>
      <c r="C74" s="10"/>
      <c r="D74" s="15">
        <f>VLOOKUP(Lea_Pla[[#This Row],[Outcome]],Lea_PEM[],2,FALSE)</f>
        <v>0</v>
      </c>
      <c r="E74" s="15">
        <f>VLOOKUP(Lea_Pla[[#This Row],[Outcome]],Lea_PEM[],3,FALSE)</f>
        <v>0</v>
      </c>
      <c r="F74" s="15">
        <f>VLOOKUP(Lea_Pla[[#This Row],[Outcome]],Lea_PEM[],4,FALSE)</f>
        <v>0</v>
      </c>
      <c r="G74" s="15">
        <f>VLOOKUP(Lea_Pla[[#This Row],[Outcome]],Lea_PEM[],5,FALSE)</f>
        <v>0</v>
      </c>
      <c r="H74" s="15">
        <f>VLOOKUP(Lea_Pla[[#This Row],[Outcome]],Lea_PEM[],6,FALSE)</f>
        <v>0</v>
      </c>
    </row>
    <row r="75" spans="1:8" ht="99.95" customHeight="1" x14ac:dyDescent="0.3">
      <c r="A75" s="15" t="str">
        <f>IF(Lea_Nee[[#This Row],[Needs Statement (outcomes)]]=" "," ",Lea_Nee[[#This Row],[Needs Statement (outcomes)]])</f>
        <v xml:space="preserve"> </v>
      </c>
      <c r="B75" s="9"/>
      <c r="C75" s="10"/>
      <c r="D75" s="15">
        <f>VLOOKUP(Lea_Pla[[#This Row],[Outcome]],Lea_PEM[],2,FALSE)</f>
        <v>0</v>
      </c>
      <c r="E75" s="15">
        <f>VLOOKUP(Lea_Pla[[#This Row],[Outcome]],Lea_PEM[],3,FALSE)</f>
        <v>0</v>
      </c>
      <c r="F75" s="15">
        <f>VLOOKUP(Lea_Pla[[#This Row],[Outcome]],Lea_PEM[],4,FALSE)</f>
        <v>0</v>
      </c>
      <c r="G75" s="15">
        <f>VLOOKUP(Lea_Pla[[#This Row],[Outcome]],Lea_PEM[],5,FALSE)</f>
        <v>0</v>
      </c>
      <c r="H75" s="15">
        <f>VLOOKUP(Lea_Pla[[#This Row],[Outcome]],Lea_PEM[],6,FALSE)</f>
        <v>0</v>
      </c>
    </row>
    <row r="76" spans="1:8" ht="99.95" customHeight="1" x14ac:dyDescent="0.3">
      <c r="A76" s="15" t="str">
        <f>IF(Lea_Nee[[#This Row],[Needs Statement (outcomes)]]=" "," ",Lea_Nee[[#This Row],[Needs Statement (outcomes)]])</f>
        <v xml:space="preserve"> </v>
      </c>
      <c r="B76" s="9"/>
      <c r="C76" s="10"/>
      <c r="D76" s="15">
        <f>VLOOKUP(Lea_Pla[[#This Row],[Outcome]],Lea_PEM[],2,FALSE)</f>
        <v>0</v>
      </c>
      <c r="E76" s="15">
        <f>VLOOKUP(Lea_Pla[[#This Row],[Outcome]],Lea_PEM[],3,FALSE)</f>
        <v>0</v>
      </c>
      <c r="F76" s="15">
        <f>VLOOKUP(Lea_Pla[[#This Row],[Outcome]],Lea_PEM[],4,FALSE)</f>
        <v>0</v>
      </c>
      <c r="G76" s="15">
        <f>VLOOKUP(Lea_Pla[[#This Row],[Outcome]],Lea_PEM[],5,FALSE)</f>
        <v>0</v>
      </c>
      <c r="H76" s="15">
        <f>VLOOKUP(Lea_Pla[[#This Row],[Outcome]],Lea_PEM[],6,FALSE)</f>
        <v>0</v>
      </c>
    </row>
    <row r="77" spans="1:8" ht="99.95" customHeight="1" x14ac:dyDescent="0.3">
      <c r="A77" s="15" t="str">
        <f>IF(Lea_Nee[[#This Row],[Needs Statement (outcomes)]]=" "," ",Lea_Nee[[#This Row],[Needs Statement (outcomes)]])</f>
        <v xml:space="preserve"> </v>
      </c>
      <c r="B77" s="9"/>
      <c r="C77" s="10"/>
      <c r="D77" s="15">
        <f>VLOOKUP(Lea_Pla[[#This Row],[Outcome]],Lea_PEM[],2,FALSE)</f>
        <v>0</v>
      </c>
      <c r="E77" s="15">
        <f>VLOOKUP(Lea_Pla[[#This Row],[Outcome]],Lea_PEM[],3,FALSE)</f>
        <v>0</v>
      </c>
      <c r="F77" s="15">
        <f>VLOOKUP(Lea_Pla[[#This Row],[Outcome]],Lea_PEM[],4,FALSE)</f>
        <v>0</v>
      </c>
      <c r="G77" s="15">
        <f>VLOOKUP(Lea_Pla[[#This Row],[Outcome]],Lea_PEM[],5,FALSE)</f>
        <v>0</v>
      </c>
      <c r="H77" s="15">
        <f>VLOOKUP(Lea_Pla[[#This Row],[Outcome]],Lea_PEM[],6,FALSE)</f>
        <v>0</v>
      </c>
    </row>
    <row r="78" spans="1:8" ht="99.95" customHeight="1" x14ac:dyDescent="0.3">
      <c r="A78" s="15" t="str">
        <f>IF(Lea_Nee[[#This Row],[Needs Statement (outcomes)]]=" "," ",Lea_Nee[[#This Row],[Needs Statement (outcomes)]])</f>
        <v xml:space="preserve"> </v>
      </c>
      <c r="B78" s="9"/>
      <c r="C78" s="10"/>
      <c r="D78" s="15">
        <f>VLOOKUP(Lea_Pla[[#This Row],[Outcome]],Lea_PEM[],2,FALSE)</f>
        <v>0</v>
      </c>
      <c r="E78" s="15">
        <f>VLOOKUP(Lea_Pla[[#This Row],[Outcome]],Lea_PEM[],3,FALSE)</f>
        <v>0</v>
      </c>
      <c r="F78" s="15">
        <f>VLOOKUP(Lea_Pla[[#This Row],[Outcome]],Lea_PEM[],4,FALSE)</f>
        <v>0</v>
      </c>
      <c r="G78" s="15">
        <f>VLOOKUP(Lea_Pla[[#This Row],[Outcome]],Lea_PEM[],5,FALSE)</f>
        <v>0</v>
      </c>
      <c r="H78" s="15">
        <f>VLOOKUP(Lea_Pla[[#This Row],[Outcome]],Lea_PEM[],6,FALSE)</f>
        <v>0</v>
      </c>
    </row>
    <row r="79" spans="1:8" ht="99.95" customHeight="1" x14ac:dyDescent="0.3">
      <c r="A79" s="15" t="str">
        <f>IF(Lea_Nee[[#This Row],[Needs Statement (outcomes)]]=" "," ",Lea_Nee[[#This Row],[Needs Statement (outcomes)]])</f>
        <v xml:space="preserve"> </v>
      </c>
      <c r="B79" s="9"/>
      <c r="C79" s="10"/>
      <c r="D79" s="15">
        <f>VLOOKUP(Lea_Pla[[#This Row],[Outcome]],Lea_PEM[],2,FALSE)</f>
        <v>0</v>
      </c>
      <c r="E79" s="15">
        <f>VLOOKUP(Lea_Pla[[#This Row],[Outcome]],Lea_PEM[],3,FALSE)</f>
        <v>0</v>
      </c>
      <c r="F79" s="15">
        <f>VLOOKUP(Lea_Pla[[#This Row],[Outcome]],Lea_PEM[],4,FALSE)</f>
        <v>0</v>
      </c>
      <c r="G79" s="15">
        <f>VLOOKUP(Lea_Pla[[#This Row],[Outcome]],Lea_PEM[],5,FALSE)</f>
        <v>0</v>
      </c>
      <c r="H79" s="15">
        <f>VLOOKUP(Lea_Pla[[#This Row],[Outcome]],Lea_PEM[],6,FALSE)</f>
        <v>0</v>
      </c>
    </row>
    <row r="80" spans="1:8" ht="99.95" customHeight="1" x14ac:dyDescent="0.3">
      <c r="A80" s="15" t="str">
        <f>IF(Lea_Nee[[#This Row],[Needs Statement (outcomes)]]=" "," ",Lea_Nee[[#This Row],[Needs Statement (outcomes)]])</f>
        <v xml:space="preserve"> </v>
      </c>
      <c r="B80" s="9"/>
      <c r="C80" s="10"/>
      <c r="D80" s="15">
        <f>VLOOKUP(Lea_Pla[[#This Row],[Outcome]],Lea_PEM[],2,FALSE)</f>
        <v>0</v>
      </c>
      <c r="E80" s="15">
        <f>VLOOKUP(Lea_Pla[[#This Row],[Outcome]],Lea_PEM[],3,FALSE)</f>
        <v>0</v>
      </c>
      <c r="F80" s="15">
        <f>VLOOKUP(Lea_Pla[[#This Row],[Outcome]],Lea_PEM[],4,FALSE)</f>
        <v>0</v>
      </c>
      <c r="G80" s="15">
        <f>VLOOKUP(Lea_Pla[[#This Row],[Outcome]],Lea_PEM[],5,FALSE)</f>
        <v>0</v>
      </c>
      <c r="H80" s="15">
        <f>VLOOKUP(Lea_Pla[[#This Row],[Outcome]],Lea_PEM[],6,FALSE)</f>
        <v>0</v>
      </c>
    </row>
    <row r="81" spans="1:8" ht="99.95" customHeight="1" x14ac:dyDescent="0.3">
      <c r="A81" s="15" t="str">
        <f>IF(Lea_Nee[[#This Row],[Needs Statement (outcomes)]]=" "," ",Lea_Nee[[#This Row],[Needs Statement (outcomes)]])</f>
        <v xml:space="preserve"> </v>
      </c>
      <c r="B81" s="9"/>
      <c r="C81" s="10"/>
      <c r="D81" s="15">
        <f>VLOOKUP(Lea_Pla[[#This Row],[Outcome]],Lea_PEM[],2,FALSE)</f>
        <v>0</v>
      </c>
      <c r="E81" s="15">
        <f>VLOOKUP(Lea_Pla[[#This Row],[Outcome]],Lea_PEM[],3,FALSE)</f>
        <v>0</v>
      </c>
      <c r="F81" s="15">
        <f>VLOOKUP(Lea_Pla[[#This Row],[Outcome]],Lea_PEM[],4,FALSE)</f>
        <v>0</v>
      </c>
      <c r="G81" s="15">
        <f>VLOOKUP(Lea_Pla[[#This Row],[Outcome]],Lea_PEM[],5,FALSE)</f>
        <v>0</v>
      </c>
      <c r="H81" s="15">
        <f>VLOOKUP(Lea_Pla[[#This Row],[Outcome]],Lea_PEM[],6,FALSE)</f>
        <v>0</v>
      </c>
    </row>
  </sheetData>
  <sheetProtection sheet="1" objects="1" scenarios="1" selectLockedCells="1"/>
  <mergeCells count="2">
    <mergeCell ref="A1:H1"/>
    <mergeCell ref="A2:H4"/>
  </mergeCells>
  <phoneticPr fontId="4" type="noConversion"/>
  <conditionalFormatting sqref="C7:C81">
    <cfRule type="timePeriod" dxfId="12" priority="3" timePeriod="lastMonth">
      <formula>AND(MONTH(C7)=MONTH(EDATE(TODAY(),0-1)),YEAR(C7)=YEAR(EDATE(TODAY(),0-1)))</formula>
    </cfRule>
    <cfRule type="timePeriod" dxfId="11" priority="2" timePeriod="thisMonth">
      <formula>AND(MONTH(C7)=MONTH(TODAY()),YEAR(C7)=YEAR(TODAY()))</formula>
    </cfRule>
    <cfRule type="timePeriod" dxfId="10" priority="1" timePeriod="nextMonth">
      <formula>AND(MONTH(C7)=MONTH(EDATE(TODAY(),0+1)),YEAR(C7)=YEAR(EDATE(TODAY(),0+1)))</formula>
    </cfRule>
  </conditionalFormatting>
  <dataValidations count="1">
    <dataValidation type="date" operator="greaterThan" allowBlank="1" showInputMessage="1" showErrorMessage="1" sqref="C7:C81" xr:uid="{E38B7E04-8C84-4F59-B8D9-08079BC484A2}">
      <formula1>36526</formula1>
    </dataValidation>
  </dataValidations>
  <pageMargins left="0.70866141732283472" right="0.70866141732283472" top="0.74803149606299213" bottom="0.74803149606299213" header="0.31496062992125984" footer="0.31496062992125984"/>
  <pageSetup paperSize="8" orientation="landscape" r:id="rId1"/>
  <headerFooter>
    <oddHeader>&amp;L&amp;"Segoe UI Light,Regular"&amp;14Delivery Readiness Content&amp;C&amp;"Segoe UI Light,Regular"&amp;14Learning &amp; Support Planning&amp;R&amp;G</oddHeader>
    <oddFooter>&amp;LRev_A&amp;CPage &amp;P of &amp;N</oddFooter>
  </headerFooter>
  <legacyDrawingHF r:id="rId2"/>
  <tableParts count="1">
    <tablePart r:id="rId3"/>
  </tableParts>
  <extLst>
    <ext xmlns:x14="http://schemas.microsoft.com/office/spreadsheetml/2009/9/main" uri="{CCE6A557-97BC-4b89-ADB6-D9C93CAAB3DF}">
      <x14:dataValidations xmlns:xm="http://schemas.microsoft.com/office/excel/2006/main" count="1">
        <x14:dataValidation type="list" allowBlank="1" showInputMessage="1" showErrorMessage="1" xr:uid="{0FD465CC-1EA2-41FD-804B-9002DEA206F8}">
          <x14:formula1>
            <xm:f>'2_PEMME'!$A$7:$A$82</xm:f>
          </x14:formula1>
          <xm:sqref>B16:B81</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94c55177-15c0-4715-804c-fc5c9109116a" xsi:nil="true"/>
    <lcf76f155ced4ddcb4097134ff3c332f xmlns="796218ed-7824-4114-ac23-4ac890eabf4c">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4854E692707E894CBEBF21688ACBF89D" ma:contentTypeVersion="18" ma:contentTypeDescription="Create a new document." ma:contentTypeScope="" ma:versionID="1005aa12d51fe04037c6c0777ab6deed">
  <xsd:schema xmlns:xsd="http://www.w3.org/2001/XMLSchema" xmlns:xs="http://www.w3.org/2001/XMLSchema" xmlns:p="http://schemas.microsoft.com/office/2006/metadata/properties" xmlns:ns2="796218ed-7824-4114-ac23-4ac890eabf4c" xmlns:ns3="94c55177-15c0-4715-804c-fc5c9109116a" targetNamespace="http://schemas.microsoft.com/office/2006/metadata/properties" ma:root="true" ma:fieldsID="3b70bcfd0c9bc00f46710ddd940c16e7" ns2:_="" ns3:_="">
    <xsd:import namespace="796218ed-7824-4114-ac23-4ac890eabf4c"/>
    <xsd:import namespace="94c55177-15c0-4715-804c-fc5c9109116a"/>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DateTaken" minOccurs="0"/>
                <xsd:element ref="ns2:MediaServiceOCR" minOccurs="0"/>
                <xsd:element ref="ns2:MediaServiceAutoKeyPoints" minOccurs="0"/>
                <xsd:element ref="ns2:MediaServiceKeyPoints" minOccurs="0"/>
                <xsd:element ref="ns3:SharedWithUsers" minOccurs="0"/>
                <xsd:element ref="ns3:SharedWithDetails" minOccurs="0"/>
                <xsd:element ref="ns2:MediaLengthInSeconds" minOccurs="0"/>
                <xsd:element ref="ns2:MediaServiceLocation" minOccurs="0"/>
                <xsd:element ref="ns3:TaxCatchAll" minOccurs="0"/>
                <xsd:element ref="ns2:lcf76f155ced4ddcb4097134ff3c332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96218ed-7824-4114-ac23-4ac890eabf4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LengthInSeconds" ma:index="19" nillable="true" ma:displayName="Length (seconds)"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6d91b0ad-3202-43b9-a3c0-153dc70cd5e1"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94c55177-15c0-4715-804c-fc5c9109116a"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3a3a69fb-007f-4c27-b34c-86c01d356254}" ma:internalName="TaxCatchAll" ma:showField="CatchAllData" ma:web="94c55177-15c0-4715-804c-fc5c9109116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A99A3AF-4CE5-457B-B1BA-ADEA510F9F13}">
  <ds:schemaRefs>
    <ds:schemaRef ds:uri="http://schemas.microsoft.com/sharepoint/v3/contenttype/forms"/>
  </ds:schemaRefs>
</ds:datastoreItem>
</file>

<file path=customXml/itemProps2.xml><?xml version="1.0" encoding="utf-8"?>
<ds:datastoreItem xmlns:ds="http://schemas.openxmlformats.org/officeDocument/2006/customXml" ds:itemID="{D5CEA68B-AE4B-4C7B-A523-2F404F891CA4}">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94c55177-15c0-4715-804c-fc5c9109116a"/>
    <ds:schemaRef ds:uri="http://purl.org/dc/terms/"/>
    <ds:schemaRef ds:uri="http://schemas.openxmlformats.org/package/2006/metadata/core-properties"/>
    <ds:schemaRef ds:uri="796218ed-7824-4114-ac23-4ac890eabf4c"/>
    <ds:schemaRef ds:uri="http://www.w3.org/XML/1998/namespace"/>
    <ds:schemaRef ds:uri="http://purl.org/dc/dcmitype/"/>
  </ds:schemaRefs>
</ds:datastoreItem>
</file>

<file path=customXml/itemProps3.xml><?xml version="1.0" encoding="utf-8"?>
<ds:datastoreItem xmlns:ds="http://schemas.openxmlformats.org/officeDocument/2006/customXml" ds:itemID="{B3F935AA-9CD4-4851-B0C2-104AD4239CE4}"/>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3</vt:i4>
      </vt:variant>
      <vt:variant>
        <vt:lpstr>Named Ranges</vt:lpstr>
      </vt:variant>
      <vt:variant>
        <vt:i4>6</vt:i4>
      </vt:variant>
    </vt:vector>
  </HeadingPairs>
  <TitlesOfParts>
    <vt:vector size="9" baseType="lpstr">
      <vt:lpstr>1_NeedsStatements</vt:lpstr>
      <vt:lpstr>2_PEMME</vt:lpstr>
      <vt:lpstr>3_Plan</vt:lpstr>
      <vt:lpstr>'1_NeedsStatements'!Print_Area</vt:lpstr>
      <vt:lpstr>'2_PEMME'!Print_Area</vt:lpstr>
      <vt:lpstr>'3_Plan'!Print_Area</vt:lpstr>
      <vt:lpstr>'1_NeedsStatements'!Print_Titles</vt:lpstr>
      <vt:lpstr>'2_PEMME'!Print_Titles</vt:lpstr>
      <vt:lpstr>'3_Plan'!Print_Titles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Jack Selman</dc:creator>
  <cp:lastModifiedBy>Jack Selman</cp:lastModifiedBy>
  <cp:lastPrinted>2021-02-04T10:30:24Z</cp:lastPrinted>
  <dcterms:created xsi:type="dcterms:W3CDTF">2021-02-04T10:04:32Z</dcterms:created>
  <dcterms:modified xsi:type="dcterms:W3CDTF">2021-07-22T10:17:11Z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0x0101004854E692707E894CBEBF21688ACBF89D</vt:lpwstr>
  </property>
</Properties>
</file>